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revisions/revisionLog9.xml" ContentType="application/vnd.openxmlformats-officedocument.spreadsheetml.revisionLo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revisions/revisionLog7.xml" ContentType="application/vnd.openxmlformats-officedocument.spreadsheetml.revisionLo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revisions/revisionLog3.xml" ContentType="application/vnd.openxmlformats-officedocument.spreadsheetml.revisionLog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calcChain.xml" ContentType="application/vnd.openxmlformats-officedocument.spreadsheetml.calcChain+xml"/>
  <Override PartName="/xl/revisions/revisionLog6.xml" ContentType="application/vnd.openxmlformats-officedocument.spreadsheetml.revisionLo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revisions/revisionLog11.xml" ContentType="application/vnd.openxmlformats-officedocument.spreadsheetml.revisionLo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-120" yWindow="-120" windowWidth="16605" windowHeight="9435" firstSheet="59" activeTab="61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9 января" sheetId="55" r:id="rId45"/>
    <sheet name="10 января" sheetId="66" r:id="rId46"/>
    <sheet name="13 января" sheetId="67" r:id="rId47"/>
    <sheet name="14 января" sheetId="58" r:id="rId48"/>
    <sheet name="15 января" sheetId="59" r:id="rId49"/>
    <sheet name="16 января" sheetId="60" r:id="rId50"/>
    <sheet name="17 января" sheetId="47" r:id="rId51"/>
    <sheet name="20 января" sheetId="52" r:id="rId52"/>
    <sheet name="Лист25" sheetId="68" state="hidden" r:id="rId53"/>
    <sheet name="21 января" sheetId="53" r:id="rId54"/>
    <sheet name="22 января" sheetId="54" r:id="rId55"/>
    <sheet name="23 января" sheetId="65" r:id="rId56"/>
    <sheet name="24 января" sheetId="56" r:id="rId57"/>
    <sheet name="27 января" sheetId="57" r:id="rId58"/>
    <sheet name="28 января" sheetId="72" r:id="rId59"/>
    <sheet name="29 января" sheetId="49" r:id="rId60"/>
    <sheet name="30 января" sheetId="50" r:id="rId61"/>
    <sheet name="31 января" sheetId="61" r:id="rId62"/>
    <sheet name="17 февраля" sheetId="69" state="hidden" r:id="rId63"/>
    <sheet name="18 февраля" sheetId="70" state="hidden" r:id="rId64"/>
    <sheet name="19 февраля" sheetId="71" state="hidden" r:id="rId65"/>
    <sheet name="28 февраля" sheetId="51" state="hidden" r:id="rId66"/>
    <sheet name="23 сентября" sheetId="62" state="hidden" r:id="rId67"/>
    <sheet name="24 сентября" sheetId="63" state="hidden" r:id="rId68"/>
    <sheet name="25 сентября" sheetId="64" state="hidden" r:id="rId69"/>
    <sheet name="2 сентября" sheetId="46" state="hidden" r:id="rId70"/>
    <sheet name="1 апреля " sheetId="23" state="hidden" r:id="rId71"/>
    <sheet name="2 апреля" sheetId="24" state="hidden" r:id="rId72"/>
  </sheets>
  <calcPr calcId="162913"/>
  <customWorkbookViews>
    <customWorkbookView name="Эльвир - Личное представление" guid="{ED7B2ABC-C01D-4CA8-9515-220C481F737F}" mergeInterval="0" personalView="1" maximized="1" xWindow="1" yWindow="1" windowWidth="1276" windowHeight="794" activeSheetId="6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Пользователь - Личное представление" guid="{7D113E4B-2489-4A93-A066-E9128A217E1E}" mergeInterval="0" personalView="1" maximized="1" xWindow="-8" yWindow="-8" windowWidth="1382" windowHeight="744" activeSheetId="6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72"/>
  <c r="E26" i="71"/>
  <c r="E30" i="70"/>
  <c r="E27" i="69"/>
  <c r="E30" i="67" l="1"/>
  <c r="E29" i="66"/>
  <c r="E28" i="65" l="1"/>
  <c r="E31" i="63" l="1"/>
  <c r="E29" i="64"/>
  <c r="E28" i="62"/>
  <c r="E28" i="61"/>
  <c r="E28" i="60"/>
  <c r="E29" i="59"/>
  <c r="E28" i="58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30" i="46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<sst xmlns="http://schemas.openxmlformats.org/spreadsheetml/2006/main" count="2230" uniqueCount="194">
  <si>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</si>
  <si>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</si>
  <si>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</si>
  <si>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</si>
  <si>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</si>
  <si>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</si>
  <si>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</si>
  <si>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</si>
  <si>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</si>
  <si>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</si>
  <si>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</si>
  <si>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</si>
  <si>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</si>
  <si>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</si>
  <si>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</si>
  <si>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</si>
  <si>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</si>
  <si>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</si>
  <si>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</si>
  <si>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</si>
  <si>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</si>
  <si>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</si>
  <si>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</si>
  <si>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</si>
  <si>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</si>
  <si>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</si>
  <si>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</si>
  <si>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</si>
  <si>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</si>
  <si>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</si>
  <si>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</si>
  <si>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</si>
  <si>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</si>
  <si>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</si>
  <si>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</si>
  <si>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</si>
  <si>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</si>
  <si>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</si>
  <si>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</si>
  <si>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</si>
  <si>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</si>
  <si>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</si>
  <si>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</si>
  <si>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</si>
  <si>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</si>
  <si>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</si>
  <si>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</si>
  <si>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</si>
  <si>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</si>
  <si>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</si>
  <si>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</si>
  <si>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</si>
  <si>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</si>
  <si>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</si>
  <si>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</si>
  <si>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</si>
  <si>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</si>
  <si>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</si>
  <si>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</si>
  <si>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</si>
  <si>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</si>
  <si>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</si>
  <si>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</si>
  <si>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</si>
  <si>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</si>
  <si>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</si>
  <si>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</si>
  <si>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</si>
  <si>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</si>
  <si>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</si>
  <si>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</si>
  <si>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</si>
  <si>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</si>
  <si>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</si>
  <si>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</si>
  <si>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</si>
  <si>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</si>
  <si>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</si>
  <si>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</si>
  <si>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</si>
  <si>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</si>
  <si>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</si>
  <si>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</si>
  <si>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</si>
  <si>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</si>
  <si>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</si>
  <si>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</si>
  <si>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</si>
  <si>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</si>
  <si>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</si>
  <si>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</si>
  <si>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</si>
  <si>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</si>
  <si>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</si>
  <si>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</si>
  <si>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</si>
  <si>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</si>
  <si>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</si>
  <si>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</si>
  <si>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</si>
  <si>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</si>
  <si>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</si>
  <si>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</si>
  <si>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</si>
  <si>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</si>
  <si>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</si>
  <si>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</si>
  <si>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</si>
  <si>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</si>
  <si>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</si>
  <si>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</si>
  <si>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</si>
  <si>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</si>
  <si>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</si>
  <si>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</si>
  <si>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</si>
  <si>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</si>
  <si>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</si>
  <si>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</si>
  <si>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</si>
  <si>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</si>
  <si>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</si>
  <si>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</si>
  <si>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</si>
  <si>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</si>
  <si>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</si>
  <si>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</si>
  <si>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</si>
  <si>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</si>
  <si>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</si>
  <si>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</si>
  <si>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</si>
  <si>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</si>
  <si>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</si>
  <si>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</si>
  <si>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</si>
  <si>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</si>
  <si>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</si>
  <si>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</si>
  <si>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</si>
  <si>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</si>
  <si>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</si>
  <si>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</si>
  <si>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</si>
  <si>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</si>
  <si>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</si>
  <si>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</si>
  <si>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</si>
  <si>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</si>
  <si>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</si>
  <si>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</si>
  <si>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</si>
  <si>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</si>
  <si>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</si>
  <si>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</si>
  <si>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</si>
  <si>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</si>
  <si>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</si>
  <si>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</si>
  <si>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</si>
  <si>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</si>
  <si>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</si>
  <si>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</si>
  <si>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</si>
  <si>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</si>
  <si>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</si>
  <si>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</si>
  <si>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Салат из свежей капусты</t>
  </si>
  <si>
    <t>Помидоры свежие</t>
  </si>
  <si>
    <t>Каша Ячневая вязкая с маслом сливочным</t>
  </si>
  <si>
    <t>Рис отварнйой рассыпчатый</t>
  </si>
  <si>
    <t>130/2</t>
  </si>
  <si>
    <t>Салат из отварной свеклы с маслом расстительным</t>
  </si>
  <si>
    <t>158,45 руб</t>
  </si>
  <si>
    <t>Салат из свеклы</t>
  </si>
  <si>
    <t>Рассольник ленинградский на мясном бульоне с мясными фрикадельками, со сметаной</t>
  </si>
  <si>
    <t>Борщ со свежей капустой, картофелем со сметаной</t>
  </si>
  <si>
    <t>Салат из капусты с морковью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</si>
  <si>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</si>
  <si>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</si>
  <si>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</si>
  <si>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</si>
  <si>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</si>
  <si>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Котлеты рубленые из говядины      Рис отварной</t>
  </si>
  <si>
    <t xml:space="preserve">Эч-почмак </t>
  </si>
  <si>
    <t>Салат из моркови и капусты</t>
  </si>
  <si>
    <t>Суп из овощей, со сметаной</t>
  </si>
  <si>
    <t>Суп картофельный с клецками на б-не из индейки</t>
  </si>
  <si>
    <t>Гуляш из отварной индейки</t>
  </si>
  <si>
    <t>Салат из моркови с яблоками</t>
  </si>
  <si>
    <t>Щи со свежей капустой с картофелем, со сметаной</t>
  </si>
  <si>
    <t>Рассольник ленинградский на мясном б-не, со сметаной</t>
  </si>
  <si>
    <t>Каша гречневая вязкая с мясом и овощами</t>
  </si>
  <si>
    <t>Борщ со свежей капустой, картофелем, со сметаной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</si>
</sst>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78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revisionHeaders" Target="revisions/revisionHeader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8.xml"/><Relationship Id="rId75" Type="http://schemas.openxmlformats.org/officeDocument/2006/relationships/revisionLog" Target="revisionLog7.xml"/><Relationship Id="rId74" Type="http://schemas.openxmlformats.org/officeDocument/2006/relationships/revisionLog" Target="revisionLog6.xml"/><Relationship Id="rId79" Type="http://schemas.openxmlformats.org/officeDocument/2006/relationships/revisionLog" Target="revisionLog1.xml"/><Relationship Id="rId73" Type="http://schemas.openxmlformats.org/officeDocument/2006/relationships/revisionLog" Target="revisionLog3.xml"/><Relationship Id="rId78" Type="http://schemas.openxmlformats.org/officeDocument/2006/relationships/revisionLog" Target="revisionLog11.xml"/><Relationship Id="rId7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guid="{4BDC31A8-E3D2-4BB6-A0EF-4D07AB435934}" diskRevisions="1" revisionId="5146" version="52" protected="1">
  <header guid="{9E41FD87-6E21-4A82-A5BF-0F2C4666ECD6}" dateTime="2025-02-18T10:55:27" maxSheetId="68" userName="Пользователь" r:id="rId73" minRId="4838" maxRId="4841">
    <sheetIdMap count="6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53"/>
      <sheetId val="54"/>
      <sheetId val="65"/>
      <sheetId val="56"/>
      <sheetId val="57"/>
      <sheetId val="47"/>
      <sheetId val="49"/>
      <sheetId val="50"/>
      <sheetId val="51"/>
      <sheetId val="55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3B74F716-8CF0-445C-ACC9-9D8161CFAECC}" dateTime="2025-02-18T10:57:03" maxSheetId="69" userName="Пользователь" r:id="rId74" minRId="4842" maxRId="4846">
    <sheetIdMap count="6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5"/>
      <sheetId val="56"/>
      <sheetId val="57"/>
      <sheetId val="47"/>
      <sheetId val="49"/>
      <sheetId val="50"/>
      <sheetId val="51"/>
      <sheetId val="66"/>
      <sheetId val="67"/>
      <sheetId val="58"/>
      <sheetId val="59"/>
      <sheetId val="60"/>
      <sheetId val="61"/>
      <sheetId val="62"/>
      <sheetId val="63"/>
      <sheetId val="64"/>
      <sheetId val="46"/>
      <sheetId val="23"/>
      <sheetId val="24"/>
    </sheetIdMap>
  </header>
  <header guid="{0408738C-531E-4368-BA49-2FDA969CBB3F}" dateTime="2025-02-18T11:11:50" maxSheetId="71" userName="Пользователь" r:id="rId75" minRId="4847" maxRId="4993">
    <sheetIdMap count="7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6BD414DD-EAE5-47E3-8CC5-1D9F322C4019}" dateTime="2025-02-18T11:24:51" maxSheetId="72" userName="Пользователь" r:id="rId76" minRId="4994" maxRId="5062">
    <sheetIdMap count="7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182AE1FB-EE04-4D95-B463-F4210E81771B}" dateTime="2025-02-18T11:33:48" maxSheetId="73" userName="Пользователь" r:id="rId77" minRId="5063" maxRId="5130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62"/>
      <sheetId val="63"/>
      <sheetId val="64"/>
      <sheetId val="46"/>
      <sheetId val="23"/>
      <sheetId val="24"/>
    </sheetIdMap>
  </header>
  <header guid="{9B1222AB-120B-4841-B5B1-DD77DE4915FB}" dateTime="2025-03-09T15:17:09" maxSheetId="73" userName="Эльвир" r:id="rId78" minRId="5131" maxRId="5146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5"/>
      <sheetId val="66"/>
      <sheetId val="67"/>
      <sheetId val="58"/>
      <sheetId val="59"/>
      <sheetId val="60"/>
      <sheetId val="47"/>
      <sheetId val="52"/>
      <sheetId val="68"/>
      <sheetId val="53"/>
      <sheetId val="54"/>
      <sheetId val="65"/>
      <sheetId val="56"/>
      <sheetId val="57"/>
      <sheetId val="72"/>
      <sheetId val="49"/>
      <sheetId val="50"/>
      <sheetId val="61"/>
      <sheetId val="69"/>
      <sheetId val="70"/>
      <sheetId val="71"/>
      <sheetId val="51"/>
      <sheetId val="62"/>
      <sheetId val="63"/>
      <sheetId val="64"/>
      <sheetId val="46"/>
      <sheetId val="23"/>
      <sheetId val="24"/>
    </sheetIdMap>
  </header>
  <header guid="{4BDC31A8-E3D2-4BB6-A0EF-4D07AB435934}" dateTime="2025-03-09T15:17:22" maxSheetId="73" userName="Эльвир" r:id="rId79">
    <sheetIdMap count="72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5"/>
      <sheetId val="66"/>
      <sheetId val="67"/>
      <sheetId val="58"/>
      <sheetId val="59"/>
      <sheetId val="60"/>
      <sheetId val="47"/>
      <sheetId val="52"/>
      <sheetId val="68"/>
      <sheetId val="53"/>
      <sheetId val="54"/>
      <sheetId val="65"/>
      <sheetId val="56"/>
      <sheetId val="57"/>
      <sheetId val="72"/>
      <sheetId val="49"/>
      <sheetId val="50"/>
      <sheetId val="61"/>
      <sheetId val="69"/>
      <sheetId val="70"/>
      <sheetId val="71"/>
      <sheetId val="51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ED7B2ABC-C01D-4CA8-9515-220C481F737F}" action="delete"/>
  <rcv guid="{ED7B2ABC-C01D-4CA8-9515-220C481F737F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v guid="{ED7B2ABC-C01D-4CA8-9515-220C481F737F}" action="add"/>
  <rsnm rId="5131" sheetId="55" oldName="[меню для октября 2024.xlsx]6 февраля" newName="[меню для октября 2024.xlsx]9 января"/>
  <rsnm rId="5132" sheetId="66" oldName="[меню для октября 2024.xlsx]7 февраля" newName="[меню для октября 2024.xlsx]10 января"/>
  <rsnm rId="5133" sheetId="67" oldName="[меню для октября 2024.xlsx]10 февраля" newName="[меню для октября 2024.xlsx]13 января"/>
  <rsnm rId="5134" sheetId="58" oldName="[меню для октября 2024.xlsx]11 февраля" newName="[меню для октября 2024.xlsx]14 января"/>
  <rsnm rId="5135" sheetId="59" oldName="[меню для октября 2024.xlsx]12 февраля" newName="[меню для октября 2024.xlsx]15 января"/>
  <rsnm rId="5136" sheetId="60" oldName="[меню для октября 2024.xlsx]13 февраля" newName="[меню для октября 2024.xlsx]16 января"/>
  <rsnm rId="5137" sheetId="47" oldName="[меню для октября 2024.xlsx]14 февраля" newName="[меню для октября 2024.xlsx]17 января"/>
  <rsnm rId="5138" sheetId="52" oldName="[меню для октября 2024.xlsx]3 февраля" newName="[меню для октября 2024.xlsx]20 января"/>
  <rsnm rId="5139" sheetId="53" oldName="[меню для октября 2024.xlsx]4 февраля" newName="[меню для октября 2024.xlsx]21 января"/>
  <rsnm rId="5140" sheetId="54" oldName="[меню для октября 2024.xlsx]5 февраля" newName="[меню для октября 2024.xlsx]22 января"/>
  <rsnm rId="5141" sheetId="65" oldName="[меню для октября 2024.xlsx]20 февраля" newName="[меню для октября 2024.xlsx]23 января"/>
  <rsnm rId="5142" sheetId="56" oldName="[меню для октября 2024.xlsx]21 февраля" newName="[меню для октября 2024.xlsx]24 января"/>
  <rsnm rId="5143" sheetId="57" oldName="[меню для октября 2024.xlsx]24 февраля" newName="[меню для октября 2024.xlsx]27 января"/>
  <rsnm rId="5144" sheetId="72" oldName="[меню для октября 2024.xlsx]25 февраля" newName="[меню для октября 2024.xlsx]28 января"/>
  <rsnm rId="5145" sheetId="49" oldName="[меню для октября 2024.xlsx]26 февраля" newName="[меню для октября 2024.xlsx]29 января"/>
  <rsnm rId="5146" sheetId="50" oldName="[меню для октября 2024.xlsx]27 февраля" newName="[меню для октября 2024.xlsx]30 янва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8" sId="52">
    <oc r="D28" t="inlineStr">
      <is>
        <t>152,36 руб</t>
      </is>
    </oc>
    <nc r="D28" t="inlineStr">
      <is>
        <t>158,45 руб</t>
      </is>
    </nc>
  </rcc>
  <rsnm rId="4839" sheetId="52" oldName="[меню для октября 2024.xlsx]20 января" newName="[меню для октября 2024.xlsx]3 февраля"/>
  <rsnm rId="4840" sheetId="53" oldName="[меню для октября 2024.xlsx]21 января" newName="[меню для октября 2024.xlsx]4 февраля"/>
  <rsnm rId="4841" sheetId="54" oldName="[меню для октября 2024.xlsx]22 января" newName="[меню для октября 2024.xlsx]5 февраля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842" sheetId="68" name="[меню для октября 2024.xlsx]Лист25" sheetPosition="45"/>
  <rcc rId="4843" sId="55">
    <oc r="C16" t="inlineStr">
      <is>
        <t>Сок</t>
      </is>
    </oc>
    <nc r="C16" t="inlineStr">
      <is>
        <t>Яблоко</t>
      </is>
    </nc>
  </rcc>
  <rcc rId="4844" sId="55">
    <oc r="D16" t="inlineStr">
      <is>
        <t>180</t>
      </is>
    </oc>
    <nc r="D16" t="inlineStr">
      <is>
        <t>100</t>
      </is>
    </nc>
  </rcc>
  <rcc rId="4845" sId="55" numFmtId="4">
    <oc r="E16">
      <v>96</v>
    </oc>
    <nc r="E16">
      <v>47</v>
    </nc>
  </rcc>
  <rcv guid="{7D113E4B-2489-4A93-A066-E9128A217E1E}" action="delete"/>
  <rcv guid="{7D113E4B-2489-4A93-A066-E9128A217E1E}" action="add"/>
  <rsnm rId="4846" sheetId="55" oldName="[меню для октября 2024.xlsx]23 января" newName="[меню для октября 2024.xlsx]6 феврал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7" sId="67">
    <oc r="C16" t="inlineStr">
      <is>
        <t>Яблоко</t>
      </is>
    </oc>
    <nc r="C16" t="inlineStr">
      <is>
        <t>Сок</t>
      </is>
    </nc>
  </rcc>
  <rcc rId="4848" sId="67">
    <oc r="D16" t="inlineStr">
      <is>
        <t>100</t>
      </is>
    </oc>
    <nc r="D16" t="inlineStr">
      <is>
        <t>180</t>
      </is>
    </nc>
  </rcc>
  <rcc rId="4849" sId="67" numFmtId="4">
    <oc r="E16">
      <v>47</v>
    </oc>
    <nc r="E16">
      <v>96</v>
    </nc>
  </rcc>
  <rcc rId="4850" sId="47">
    <oc r="C16" t="inlineStr">
      <is>
        <t>Яблоко</t>
      </is>
    </oc>
    <nc r="C16" t="inlineStr">
      <is>
        <t>Сок</t>
      </is>
    </nc>
  </rcc>
  <rcc rId="4851" sId="47">
    <oc r="D16" t="inlineStr">
      <is>
        <t>100</t>
      </is>
    </oc>
    <nc r="D16" t="inlineStr">
      <is>
        <t>180</t>
      </is>
    </nc>
  </rcc>
  <rcc rId="4852" sId="47" numFmtId="4">
    <oc r="E16">
      <v>47</v>
    </oc>
    <nc r="E16">
      <v>96</v>
    </nc>
  </rcc>
  <rcc rId="4853" sId="47">
    <oc r="C24" t="inlineStr">
      <is>
        <t>Ряженка</t>
      </is>
    </oc>
    <nc r="C24" t="inlineStr">
      <is>
        <t>Катык</t>
      </is>
    </nc>
  </rcc>
  <ris rId="4854" sheetId="69" name="[меню для октября 2024.xlsx]17 февраля" sheetPosition="55"/>
  <rcc rId="4855" sId="69">
    <nc r="B1" t="inlineStr">
      <is>
        <t>Согласно контракту</t>
      </is>
    </nc>
  </rcc>
  <rcc rId="4856" sId="69">
    <nc r="B2" t="inlineStr">
      <is>
        <t>№2024.617</t>
      </is>
    </nc>
  </rcc>
  <rcc rId="4857" sId="69">
    <nc r="B3" t="inlineStr">
      <is>
        <t>от 23.12.2023 г.</t>
      </is>
    </nc>
  </rcc>
  <rcc rId="4858" sId="69">
    <nc r="C6" t="inlineStr">
      <is>
        <t>6 день</t>
      </is>
    </nc>
  </rcc>
  <rcc rId="4859" sId="69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860" sId="69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D8" start="0" length="0">
    <dxf>
      <font>
        <b/>
        <sz val="11"/>
        <color theme="1"/>
        <name val="Calibri"/>
        <scheme val="minor"/>
      </font>
    </dxf>
  </rfmt>
  <rfmt sheetId="69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861" sId="69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862" sId="69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863" sId="69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4" sId="69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69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865" sId="69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6" sId="69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867" sId="69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868" sId="69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69" sId="69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870" sId="69" odxf="1" s="1" dxf="1" numFmtId="4">
    <nc r="E12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1" sId="69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2" sId="69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3" sId="69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874" sId="69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5" sId="69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6" sId="69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877" sId="69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878" sId="69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79" sId="69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0" sId="69" odxf="1" dxf="1" numFmtId="4">
    <nc r="E15">
      <v>94.4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81" sId="69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882" sId="69" odxf="1" dxf="1">
    <nc r="C16" t="inlineStr">
      <is>
        <t>Салат из моркови и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3" sId="69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884" sId="69" odxf="1" dxf="1" numFmtId="4">
    <nc r="E16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6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5" sId="69" odxf="1" dxf="1">
    <nc r="C17" t="inlineStr">
      <is>
        <t>Суп из овощей,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6" sId="69" odxf="1" dxf="1">
    <nc r="D17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7" sId="69" odxf="1" dxf="1" numFmtId="4">
    <nc r="E17">
      <v>101.49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88" sId="69" odxf="1" dxf="1">
    <nc r="C18" t="inlineStr">
      <is>
        <t>Ежики куриные в сметанно-томатномном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89" sId="69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0" sId="69" odxf="1" dxf="1" numFmtId="4">
    <nc r="E18">
      <v>123.03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1" sId="69" odxf="1" dxf="1">
    <nc r="C19" t="inlineStr">
      <is>
        <t>вермишель отварной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2" sId="69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3" sId="69" odxf="1" dxf="1" numFmtId="4">
    <nc r="E19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4" sId="69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5" sId="69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896" sId="69" odxf="1" dxf="1" numFmtId="4">
    <nc r="E20">
      <v>87.5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6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897" sId="69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8" sId="69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899" sId="69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6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00" sId="69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1" sId="69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2" sId="69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03" sId="69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04" sId="69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5" sId="69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06" sId="69" odxf="1" dxf="1" numFmtId="4">
    <nc r="E23">
      <v>91.86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07" sId="69" odxf="1" dxf="1">
    <nc r="C24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8" sId="69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9" sId="69" odxf="1" dxf="1" numFmtId="4">
    <nc r="E24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10" sId="69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11" sId="69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2" sId="69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13" sId="69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6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14" sId="69" odxf="1" dxf="1">
    <nc r="C26" t="inlineStr">
      <is>
        <t>Напиок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5" sId="69" odxf="1" dxf="1">
    <nc r="D26" t="inlineStr">
      <is>
        <t>180/5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6" sId="69" odxf="1" dxf="1" numFmtId="4">
    <nc r="E26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69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69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17" sId="69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18" sId="69" odxf="1" dxf="1">
    <nc r="E27">
      <f>E26+E25+E24+E23+E22+E21+E19+E18+E17+E16+E15+E14+E13+E12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4919" sheetId="69" source="F12" destination="G12" sourceSheetId="69"/>
  <ris rId="4920" sheetId="70" name="[меню для октября 2024.xlsx]18 февраля" sheetPosition="56"/>
  <rcc rId="4921" sId="70">
    <nc r="B1" t="inlineStr">
      <is>
        <t>Согласно контракту</t>
      </is>
    </nc>
  </rcc>
  <rcc rId="4922" sId="70">
    <nc r="B2" t="inlineStr">
      <is>
        <t>№2024.617</t>
      </is>
    </nc>
  </rcc>
  <rcc rId="4923" sId="70">
    <nc r="B3" t="inlineStr">
      <is>
        <t>от 23.12.2023 г.</t>
      </is>
    </nc>
  </rcc>
  <rcc rId="4924" sId="70">
    <nc r="C5" t="inlineStr">
      <is>
        <t>7 день</t>
      </is>
    </nc>
  </rcc>
  <rcc rId="4925" sId="7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26" sId="7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D8" start="0" length="0">
    <dxf>
      <font>
        <b/>
        <sz val="11"/>
        <color theme="1"/>
        <name val="Calibri"/>
        <scheme val="minor"/>
      </font>
    </dxf>
  </rfmt>
  <rfmt sheetId="7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27" sId="7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4928" sId="7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4929" sId="7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0" sId="7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4931" sId="7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2" sId="7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4933" sId="70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4934" sId="70" odxf="1" s="1" dxf="1">
    <nc r="C12" t="inlineStr">
      <is>
        <t>Каша кукурузная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5" sId="70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36" sId="70" odxf="1" s="1" dxf="1" numFmtId="4">
    <nc r="E12">
      <v>274.16000000000003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37" sId="70" odxf="1" s="1" dxf="1">
    <nc r="C13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8" sId="70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9" sId="70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0" sId="70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1" sId="70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2" sId="70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43" sId="70" odxf="1" s="1" dxf="1">
    <nc r="C15" t="inlineStr">
      <is>
        <t>Сыр порционно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</border>
    </ndxf>
  </rcc>
  <rcc rId="4944" sId="70" odxf="1" s="1" dxf="1">
    <nc r="D15" t="inlineStr">
      <is>
        <t>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945" sId="70" odxf="1" s="1" dxf="1" numFmtId="4">
    <nc r="E15">
      <v>34.33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</ndxf>
  </rcc>
  <rcc rId="4946" sId="7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4947" sId="7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8" sId="7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49" sId="7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950" sId="70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51" sId="70" odxf="1" dxf="1">
    <nc r="C17" t="inlineStr">
      <is>
        <t>Салат из отварной свеклы с маслом растительным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2" sId="7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4953" sId="70" odxf="1" dxf="1" numFmtId="4">
    <nc r="E17">
      <v>53.88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4" sId="70" odxf="1" dxf="1">
    <nc r="C18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5" sId="7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6" sId="70" odxf="1" dxf="1" numFmtId="4">
    <nc r="E18">
      <v>121.66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57" sId="70" odxf="1" dxf="1">
    <nc r="C19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8" sId="70" odxf="1" dxf="1">
    <nc r="D19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59" sId="70" odxf="1" dxf="1" numFmtId="4">
    <nc r="E19">
      <v>131.19999999999999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0" sId="70" odxf="1" dxf="1">
    <nc r="C20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1" sId="70" odxf="1" dxf="1">
    <nc r="D20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2" sId="70" odxf="1" dxf="1" numFmtId="4">
    <nc r="E20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3" sId="70" odxf="1" dxf="1">
    <nc r="C21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4" sId="70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4965" sId="70" odxf="1" dxf="1" numFmtId="4">
    <nc r="E21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0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4966" sId="70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7" sId="70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4968" sId="70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0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4969" sId="70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0" sId="70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1" sId="70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72" sId="70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4973" sId="70" odxf="1" dxf="1">
    <nc r="C24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4" sId="70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75" sId="70" odxf="1" dxf="1" numFmtId="4">
    <nc r="E24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4976" sId="70" odxf="1" dxf="1">
    <nc r="C25" t="inlineStr">
      <is>
        <t>мармелад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7" sId="70" odxf="1" dxf="1">
    <nc r="D25" t="inlineStr">
      <is>
        <t>10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8" sId="70" odxf="1" dxf="1" numFmtId="4">
    <nc r="E25">
      <v>83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4979" sId="70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4980" sId="70" odxf="1" dxf="1">
    <nc r="C26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1" sId="70" odxf="1" dxf="1">
    <nc r="D26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4982" sId="70" odxf="1" dxf="1" numFmtId="4">
    <nc r="E26">
      <v>325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0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70" sqref="C27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70" sqref="D27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70" sqref="E27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7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4983" sId="70" odxf="1" dxf="1">
    <nc r="C28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4" sId="70" odxf="1" dxf="1">
    <nc r="D28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5" sId="70" odxf="1" dxf="1" numFmtId="4">
    <nc r="E28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0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0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0" sqref="E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0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0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4986" sId="70" odxf="1" dxf="1">
    <nc r="D30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4987" sId="70" odxf="1" dxf="1">
    <nc r="E30">
      <f>E28+E26+E25+E24+E23+E22+E20+E19+E18+E17+E16+E14+E13+E12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4988" sheetId="66" oldName="[меню для октября 2024.xlsx]24 января" newName="[меню для октября 2024.xlsx]7 февраля"/>
  <rsnm rId="4989" sheetId="67" oldName="[меню для октября 2024.xlsx]27 января" newName="[меню для октября 2024.xlsx]10 февраля"/>
  <rsnm rId="4990" sheetId="58" oldName="[меню для октября 2024.xlsx]28 января" newName="[меню для октября 2024.xlsx]11 февраля"/>
  <rsnm rId="4991" sheetId="59" oldName="[меню для октября 2024.xlsx]29 января" newName="[меню для октября 2024.xlsx]12 февраля"/>
  <rsnm rId="4992" sheetId="60" oldName="[меню для октября 2024.xlsx]30 января" newName="[меню для октября 2024.xlsx]13 февраля"/>
  <rsnm rId="4993" sheetId="47" oldName="[меню для октября 2024.xlsx]14 января" newName="[меню для октября 2024.xlsx]14 февраля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4994" sheetId="71" name="[меню для октября 2024.xlsx]19 февраля" sheetPosition="57"/>
  <rcc rId="4995" sId="71">
    <nc r="B1" t="inlineStr">
      <is>
        <t>от 23.12.2023 г.</t>
      </is>
    </nc>
  </rcc>
  <rcc rId="4996" sId="71">
    <nc r="C4" t="inlineStr">
      <is>
        <t>8 день</t>
      </is>
    </nc>
  </rcc>
  <rcc rId="4997" sId="71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4998" sId="71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D6" start="0" length="0">
    <dxf>
      <font>
        <b/>
        <sz val="11"/>
        <color theme="1"/>
        <name val="Calibri"/>
        <scheme val="minor"/>
      </font>
    </dxf>
  </rfmt>
  <rfmt sheetId="71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4999" sId="71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00" sId="71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01" sId="71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2" sId="71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03" sId="71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4" sId="71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05" sId="71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06" sId="71" odxf="1" s="1" dxf="1">
    <nc r="C10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7" sId="71" odxf="1" s="1" dxf="1">
    <nc r="D10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08" sId="71" odxf="1" s="1" dxf="1" numFmtId="4">
    <nc r="E10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09" sId="71" odxf="1" s="1" dxf="1">
    <nc r="C11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0" sId="71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1" sId="71" odxf="1" s="1" dxf="1">
    <nc r="E11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12" sId="71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3" sId="71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14" sId="71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15" sId="71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16" sId="71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7" sId="71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8" sId="71" odxf="1" dxf="1" numFmtId="4">
    <nc r="E13">
      <v>96.4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19" sId="71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20" sId="71" odxf="1" dxf="1">
    <nc r="C14" t="inlineStr">
      <is>
        <t>Салат из моркови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1" sId="71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22" sId="71" odxf="1" dxf="1" numFmtId="4">
    <nc r="E14">
      <v>13.5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1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3" sId="71" odxf="1" dxf="1">
    <nc r="C15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4" sId="71" odxf="1" dxf="1">
    <nc r="D15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5" sId="71" odxf="1" dxf="1" numFmtId="4">
    <nc r="E15">
      <v>104.59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6" sId="71" odxf="1" dxf="1">
    <nc r="C16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7" sId="71" odxf="1" dxf="1">
    <nc r="D16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28" sId="71" odxf="1" dxf="1" numFmtId="4">
    <nc r="E16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29" sId="71" odxf="1" dxf="1">
    <nc r="C17" t="inlineStr">
      <is>
        <t>Рис отварной рассыпчатый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0" sId="71" odxf="1" dxf="1">
    <nc r="D17" t="inlineStr">
      <is>
        <t>130/20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1" sId="71" odxf="1" dxf="1" numFmtId="4">
    <nc r="E17">
      <v>192.01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2" sId="71" odxf="1" dxf="1">
    <nc r="C18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3" sId="71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34" sId="71" odxf="1" dxf="1" numFmtId="4">
    <nc r="E18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35" sId="71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6" sId="71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037" sId="71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1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038" sId="71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39" sId="71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0" sId="71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41" sId="71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042" sId="71" odxf="1" dxf="1">
    <nc r="C21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3" sId="71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44" sId="71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045" sId="71" odxf="1" dxf="1">
    <nc r="C22" t="inlineStr">
      <is>
        <t>Кондитерские изделия (печенье)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6" sId="71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7" sId="71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48" sId="71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49" sId="71" odxf="1" dxf="1">
    <nc r="C23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0" sId="71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51" sId="71" odxf="1" dxf="1" numFmtId="4">
    <nc r="E23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2" sId="71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3" sId="71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4" sId="71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55" sId="71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6" sId="71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7" sId="71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1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058" sId="71" odxf="1" dxf="1">
    <nc r="D26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59" sId="71" odxf="1" dxf="1">
    <nc r="E26">
      <f>E24+E23+E22+E21+E20+E19+E17+E16+E15+E14+E13+E12+E11+E10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060" sId="56">
    <oc r="C26" t="inlineStr">
      <is>
        <t xml:space="preserve">Капуста тушеная с мясом </t>
      </is>
    </oc>
    <nc r="C26" t="inlineStr">
      <is>
        <t>Каша гречневая вязкая с мясом и овощами</t>
      </is>
    </nc>
  </rcc>
  <rcv guid="{7D113E4B-2489-4A93-A066-E9128A217E1E}" action="delete"/>
  <rcv guid="{7D113E4B-2489-4A93-A066-E9128A217E1E}" action="add"/>
  <rsnm rId="5061" sheetId="65" oldName="[меню для октября 2024.xlsx]9 января" newName="[меню для октября 2024.xlsx]20 февраля"/>
  <rsnm rId="5062" sheetId="56" oldName="[меню для октября 2024.xlsx]10 января" newName="[меню для октября 2024.xlsx]21 феврал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063" sheetId="72" name="[меню для октября 2024.xlsx]25 февраля" sheetPosition="61"/>
  <rcc rId="5064" sId="72">
    <nc r="B1" t="inlineStr">
      <is>
        <t>Согласно контракту</t>
      </is>
    </nc>
  </rcc>
  <rcc rId="5065" sId="72">
    <nc r="B2" t="inlineStr">
      <is>
        <t>№2024.617</t>
      </is>
    </nc>
  </rcc>
  <rcc rId="5066" sId="72">
    <nc r="B3" t="inlineStr">
      <is>
        <t>от 23.12.2023 г.</t>
      </is>
    </nc>
  </rcc>
  <rcc rId="5067" sId="72">
    <nc r="C5" t="inlineStr">
      <is>
        <t>2 день</t>
      </is>
    </nc>
  </rcc>
  <rcc rId="5068" sId="72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069" sId="72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D8" start="0" length="0">
    <dxf>
      <font>
        <b/>
        <sz val="11"/>
        <color theme="1"/>
        <name val="Calibri"/>
        <scheme val="minor"/>
      </font>
    </dxf>
  </rfmt>
  <rfmt sheetId="72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070" sId="72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071" sId="72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072" sId="72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3" sId="72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074" sId="72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5" sId="72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076" sId="72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077" sId="72" odxf="1" s="1" dxf="1">
    <nc r="C12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8" sId="72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079" sId="72" odxf="1" s="1" dxf="1" numFmtId="4">
    <nc r="E12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0" sId="72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1" sId="72" odxf="1" s="1" dxf="1">
    <nc r="D13" t="inlineStr">
      <is>
        <t>180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2" sId="72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083" sId="72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4" sId="72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5" sId="72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086" sId="72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087" sId="72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8" sId="72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89" sId="72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090" sId="72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091" sId="72" odxf="1" dxf="1">
    <nc r="C16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2" sId="72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093" sId="72" odxf="1" dxf="1" numFmtId="4">
    <nc r="E16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2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4" sId="72" odxf="1" dxf="1">
    <nc r="C17" t="inlineStr">
      <is>
        <t>Борщ со свежей капустой, картофелем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5" sId="72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6" sId="72" odxf="1" dxf="1" numFmtId="4">
    <nc r="E17">
      <v>106.63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097" sId="72" odxf="1" dxf="1">
    <nc r="C18" t="inlineStr">
      <is>
        <t>Фрикадельки куриные в молочном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8" sId="72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099" sId="72" odxf="1" dxf="1" numFmtId="4">
    <nc r="E18">
      <v>136.30000000000001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0" sId="72" odxf="1" dxf="1">
    <nc r="C19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1" sId="72" odxf="1" dxf="1">
    <nc r="D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2" sId="72" odxf="1" dxf="1" numFmtId="4">
    <nc r="E19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3" sId="72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4" sId="72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105" sId="72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2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106" sId="72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7" sId="72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108" sId="72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2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109" sId="72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0" sId="72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1" sId="72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12" sId="72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113" sId="72" odxf="1" dxf="1">
    <nc r="C23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4" sId="72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15" sId="72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116" sId="72" odxf="1" dxf="1">
    <nc r="C24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7" sId="72" odxf="1" dxf="1">
    <nc r="D24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8" sId="72" odxf="1" dxf="1" numFmtId="4">
    <nc r="E24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119" sId="72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120" sId="72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1" sId="72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122" sId="72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123" sId="72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4" sId="72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5" sId="72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2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126" sId="72" odxf="1" dxf="1">
    <nc r="D27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127" sId="72" odxf="1" dxf="1">
    <nc r="E27">
      <f>E26+E25+E24+E23+E22+E21+E20+E19+E17+E18+E16+E15+E14+E13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5128" sheetId="49" oldName="[меню для октября 2024.xlsx]15 января" newName="[меню для октября 2024.xlsx]26 февраля"/>
  <rsnm rId="5129" sheetId="50" oldName="[меню для октября 2024.xlsx]16 января" newName="[меню для октября 2024.xlsx]27 февраля"/>
  <rsnm rId="5130" sheetId="51" oldName="[меню для октября 2024.xlsx]17 января" newName="[меню для октября 2024.xlsx]28 февраля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108</v>
      </c>
    </row>
    <row r="9" spans="2: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>
      <c r="B18" s="5"/>
      <c r="C18" s="40" t="s">
        <v>22</v>
      </c>
      <c r="D18" s="41" t="s">
        <v>21</v>
      </c>
      <c r="E18" s="45">
        <v>117.51</v>
      </c>
    </row>
    <row r="19" spans="2:5" ht="36.6" customHeight="1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>
      <c r="B20" s="5"/>
      <c r="C20" s="40" t="s">
        <v>23</v>
      </c>
      <c r="D20" s="41" t="s">
        <v>30</v>
      </c>
      <c r="E20" s="45">
        <v>163.28</v>
      </c>
    </row>
    <row r="21" spans="2:5">
      <c r="B21" s="5"/>
      <c r="C21" s="42" t="s">
        <v>24</v>
      </c>
      <c r="D21" s="43" t="s">
        <v>16</v>
      </c>
      <c r="E21" s="46">
        <v>75.239999999999995</v>
      </c>
    </row>
    <row r="22" spans="2: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>
      <c r="B27" s="2"/>
      <c r="C27" s="24" t="s">
        <v>28</v>
      </c>
      <c r="D27" s="33" t="s">
        <v>13</v>
      </c>
      <c r="E27" s="23">
        <v>79.38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ED7B2ABC-C01D-4CA8-9515-220C481F737F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7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8"/>
    </customSheetView>
  </customSheetViews>
  <pageMargins left="0.25" right="0.25" top="0.75" bottom="0.75" header="0.3" footer="0.3"/>
  <pageSetup paperSize="9" orientation="landscape" r:id="rId9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C41" sqref="C41"/>
    </sheetView>
  </sheetViews>
  <sheetFormatPr defaultRowHeight="15"/>
  <sheetData/>
  <customSheetViews>
    <customSheetView guid="{ED7B2ABC-C01D-4CA8-9515-220C481F737F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activeCell="E9" sqref="E9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145</v>
      </c>
    </row>
    <row r="9" spans="2: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>
      <c r="B18" s="5"/>
      <c r="C18" s="40" t="s">
        <v>148</v>
      </c>
      <c r="D18" s="41" t="s">
        <v>149</v>
      </c>
      <c r="E18" s="45">
        <v>106.63</v>
      </c>
    </row>
    <row r="19" spans="2:5" ht="36.6" customHeight="1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>
      <c r="B20" s="5"/>
      <c r="C20" s="40" t="s">
        <v>151</v>
      </c>
      <c r="D20" s="41" t="s">
        <v>95</v>
      </c>
      <c r="E20" s="45">
        <v>155.22</v>
      </c>
    </row>
    <row r="21" spans="2:5" ht="36" customHeight="1">
      <c r="B21" s="5"/>
      <c r="C21" s="40" t="s">
        <v>152</v>
      </c>
      <c r="D21" s="41" t="s">
        <v>16</v>
      </c>
      <c r="E21" s="45">
        <v>55.26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>
      <c r="B25" s="7"/>
      <c r="C25" s="22" t="s">
        <v>154</v>
      </c>
      <c r="D25" s="39" t="s">
        <v>53</v>
      </c>
      <c r="E25" s="48">
        <v>165.5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ED7B2ABC-C01D-4CA8-9515-220C481F737F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2:E29"/>
  <sheetViews>
    <sheetView topLeftCell="A4" workbookViewId="0">
      <selection activeCell="D18" sqref="D18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135</v>
      </c>
    </row>
    <row r="9" spans="2: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136</v>
      </c>
      <c r="D14" s="31" t="s">
        <v>13</v>
      </c>
      <c r="E14" s="28">
        <v>72.7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>
      <c r="B18" s="5"/>
      <c r="C18" s="40" t="s">
        <v>139</v>
      </c>
      <c r="D18" s="41" t="s">
        <v>55</v>
      </c>
      <c r="E18" s="45">
        <v>121.57</v>
      </c>
    </row>
    <row r="19" spans="2:5" ht="36.6" customHeight="1">
      <c r="B19" s="5"/>
      <c r="C19" s="40" t="s">
        <v>140</v>
      </c>
      <c r="D19" s="41" t="s">
        <v>115</v>
      </c>
      <c r="E19" s="45">
        <v>396</v>
      </c>
    </row>
    <row r="20" spans="2:5" ht="36" customHeight="1">
      <c r="B20" s="5"/>
      <c r="C20" s="40" t="s">
        <v>141</v>
      </c>
      <c r="D20" s="41" t="s">
        <v>16</v>
      </c>
      <c r="E20" s="45">
        <v>68.2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>
      <c r="B24" s="7"/>
      <c r="C24" s="22" t="s">
        <v>123</v>
      </c>
      <c r="D24" s="39" t="s">
        <v>18</v>
      </c>
      <c r="E24" s="48">
        <v>89.1</v>
      </c>
    </row>
    <row r="25" spans="2:5" ht="40.15" customHeight="1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>
      <c r="B26" s="2"/>
      <c r="C26" s="24" t="s">
        <v>144</v>
      </c>
      <c r="D26" s="33" t="s">
        <v>89</v>
      </c>
      <c r="E26" s="23">
        <v>201.6</v>
      </c>
    </row>
    <row r="27" spans="2:5" ht="21.75" customHeight="1">
      <c r="B27" s="2"/>
      <c r="C27" s="57" t="s">
        <v>28</v>
      </c>
      <c r="D27" s="58" t="s">
        <v>13</v>
      </c>
      <c r="E27" s="59">
        <v>79.38</v>
      </c>
    </row>
    <row r="28" spans="2:5" ht="20.25" customHeight="1">
      <c r="B28" s="2"/>
      <c r="C28" s="57" t="s">
        <v>2</v>
      </c>
      <c r="D28" s="58" t="s">
        <v>19</v>
      </c>
      <c r="E28" s="59">
        <v>70.5</v>
      </c>
    </row>
    <row r="29" spans="2:5" ht="66" customHeight="1" thickBot="1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ED7B2ABC-C01D-4CA8-9515-220C481F737F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activeCell="E9" sqref="E9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125</v>
      </c>
    </row>
    <row r="9" spans="2: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127</v>
      </c>
      <c r="D15" s="31" t="s">
        <v>128</v>
      </c>
      <c r="E15" s="34">
        <v>119.8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>
      <c r="B19" s="5"/>
      <c r="C19" s="40" t="s">
        <v>131</v>
      </c>
      <c r="D19" s="41" t="s">
        <v>115</v>
      </c>
      <c r="E19" s="45">
        <v>264</v>
      </c>
    </row>
    <row r="20" spans="2:5">
      <c r="B20" s="5"/>
      <c r="C20" s="42" t="s">
        <v>133</v>
      </c>
      <c r="D20" s="43" t="s">
        <v>16</v>
      </c>
      <c r="E20" s="46">
        <v>108</v>
      </c>
    </row>
    <row r="21" spans="2: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>
      <c r="B24" s="7"/>
      <c r="C24" s="22" t="s">
        <v>37</v>
      </c>
      <c r="D24" s="39" t="s">
        <v>18</v>
      </c>
      <c r="E24" s="48">
        <v>90.2</v>
      </c>
    </row>
    <row r="25" spans="2:5" ht="40.15" customHeight="1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>
      <c r="B26" s="2"/>
      <c r="C26" s="24" t="s">
        <v>75</v>
      </c>
      <c r="D26" s="33" t="s">
        <v>13</v>
      </c>
      <c r="E26" s="23">
        <v>24.1</v>
      </c>
    </row>
    <row r="27" spans="2:5" ht="14.45" customHeight="1">
      <c r="B27" s="2"/>
      <c r="C27" s="24" t="s">
        <v>2</v>
      </c>
      <c r="D27" s="33" t="s">
        <v>19</v>
      </c>
      <c r="E27" s="23">
        <v>70.5</v>
      </c>
    </row>
    <row r="28" spans="2:5" ht="30.75" thickBot="1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ED7B2ABC-C01D-4CA8-9515-220C481F737F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B2:E28"/>
  <sheetViews>
    <sheetView topLeftCell="A4" workbookViewId="0">
      <selection activeCell="G13" sqref="G13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112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>
      <c r="B18" s="5"/>
      <c r="C18" s="40" t="s">
        <v>99</v>
      </c>
      <c r="D18" s="41" t="s">
        <v>21</v>
      </c>
      <c r="E18" s="45">
        <v>101.49</v>
      </c>
    </row>
    <row r="19" spans="2:5" ht="36.6" customHeight="1">
      <c r="B19" s="5"/>
      <c r="C19" s="40" t="s">
        <v>100</v>
      </c>
      <c r="D19" s="41" t="s">
        <v>101</v>
      </c>
      <c r="E19" s="45">
        <v>123.03</v>
      </c>
    </row>
    <row r="20" spans="2:5" ht="36" customHeight="1">
      <c r="B20" s="5"/>
      <c r="C20" s="40" t="s">
        <v>102</v>
      </c>
      <c r="D20" s="41" t="s">
        <v>30</v>
      </c>
      <c r="E20" s="45">
        <v>135.46</v>
      </c>
    </row>
    <row r="21" spans="2:5" ht="36" customHeight="1">
      <c r="B21" s="5"/>
      <c r="C21" s="40" t="s">
        <v>57</v>
      </c>
      <c r="D21" s="41" t="s">
        <v>16</v>
      </c>
      <c r="E21" s="45">
        <v>87.5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>
      <c r="B25" s="7"/>
      <c r="C25" s="22" t="s">
        <v>104</v>
      </c>
      <c r="D25" s="39" t="s">
        <v>53</v>
      </c>
      <c r="E25" s="48">
        <v>170.67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107</v>
      </c>
      <c r="D27" s="33" t="s">
        <v>15</v>
      </c>
      <c r="E27" s="23">
        <v>24.1</v>
      </c>
    </row>
    <row r="28" spans="2:5" ht="30.75" thickBot="1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ED7B2ABC-C01D-4CA8-9515-220C481F737F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activeCell="C17" sqref="C17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112</v>
      </c>
    </row>
    <row r="9" spans="2: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>
      <c r="B18" s="5"/>
      <c r="C18" s="40" t="s">
        <v>99</v>
      </c>
      <c r="D18" s="41" t="s">
        <v>21</v>
      </c>
      <c r="E18" s="45">
        <v>101.49</v>
      </c>
    </row>
    <row r="19" spans="2:5" ht="36.6" customHeight="1">
      <c r="B19" s="5"/>
      <c r="C19" s="40" t="s">
        <v>100</v>
      </c>
      <c r="D19" s="41" t="s">
        <v>101</v>
      </c>
      <c r="E19" s="45">
        <v>123.03</v>
      </c>
    </row>
    <row r="20" spans="2:5" ht="36" customHeight="1">
      <c r="B20" s="5"/>
      <c r="C20" s="40" t="s">
        <v>102</v>
      </c>
      <c r="D20" s="41" t="s">
        <v>30</v>
      </c>
      <c r="E20" s="45">
        <v>135.46</v>
      </c>
    </row>
    <row r="21" spans="2:5" ht="36" customHeight="1">
      <c r="B21" s="5"/>
      <c r="C21" s="40" t="s">
        <v>57</v>
      </c>
      <c r="D21" s="41" t="s">
        <v>16</v>
      </c>
      <c r="E21" s="45">
        <v>87.5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>
      <c r="B25" s="7"/>
      <c r="C25" s="22" t="s">
        <v>104</v>
      </c>
      <c r="D25" s="39" t="s">
        <v>53</v>
      </c>
      <c r="E25" s="48">
        <v>170.67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107</v>
      </c>
      <c r="D27" s="33" t="s">
        <v>15</v>
      </c>
      <c r="E27" s="23">
        <v>24.1</v>
      </c>
    </row>
    <row r="28" spans="2:5" ht="30.75" thickBot="1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ED7B2ABC-C01D-4CA8-9515-220C481F737F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B2:E31"/>
  <sheetViews>
    <sheetView topLeftCell="A4" workbookViewId="0">
      <selection activeCell="C18" sqref="C18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111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81</v>
      </c>
      <c r="D14" s="31" t="s">
        <v>16</v>
      </c>
      <c r="E14" s="28">
        <v>42.67</v>
      </c>
    </row>
    <row r="15" spans="2:5" ht="15.75">
      <c r="B15" s="2"/>
      <c r="C15" s="29" t="s">
        <v>8</v>
      </c>
      <c r="D15" s="31" t="s">
        <v>14</v>
      </c>
      <c r="E15" s="34">
        <v>111.6</v>
      </c>
    </row>
    <row r="16" spans="2:5" ht="16.5" thickBot="1">
      <c r="B16" s="2"/>
      <c r="C16" s="51" t="s">
        <v>82</v>
      </c>
      <c r="D16" s="52" t="s">
        <v>83</v>
      </c>
      <c r="E16" s="53">
        <v>34.33</v>
      </c>
    </row>
    <row r="17" spans="2:5" ht="15.75" thickBot="1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>
      <c r="B19" s="5"/>
      <c r="C19" s="40" t="s">
        <v>85</v>
      </c>
      <c r="D19" s="41" t="s">
        <v>55</v>
      </c>
      <c r="E19" s="45">
        <v>121.66</v>
      </c>
    </row>
    <row r="20" spans="2:5" ht="36.6" customHeight="1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>
      <c r="B21" s="5"/>
      <c r="C21" s="40" t="s">
        <v>88</v>
      </c>
      <c r="D21" s="41" t="s">
        <v>89</v>
      </c>
      <c r="E21" s="45">
        <v>128.1</v>
      </c>
    </row>
    <row r="22" spans="2:5" ht="36" customHeight="1">
      <c r="B22" s="5"/>
      <c r="C22" s="40" t="s">
        <v>90</v>
      </c>
      <c r="D22" s="41" t="s">
        <v>16</v>
      </c>
      <c r="E22" s="45">
        <v>55.26</v>
      </c>
    </row>
    <row r="23" spans="2: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>
      <c r="B24" s="3"/>
      <c r="C24" s="19" t="s">
        <v>3</v>
      </c>
      <c r="D24" s="38" t="s">
        <v>17</v>
      </c>
      <c r="E24" s="47">
        <v>89.1</v>
      </c>
    </row>
    <row r="25" spans="2:5" ht="60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>
      <c r="B26" s="7"/>
      <c r="C26" s="22" t="s">
        <v>92</v>
      </c>
      <c r="D26" s="39" t="s">
        <v>83</v>
      </c>
      <c r="E26" s="48">
        <v>83</v>
      </c>
    </row>
    <row r="27" spans="2:5" ht="40.15" customHeight="1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>
      <c r="B28" s="5"/>
      <c r="C28" s="54" t="s">
        <v>94</v>
      </c>
      <c r="D28" s="55" t="s">
        <v>95</v>
      </c>
      <c r="E28" s="56">
        <v>181.83</v>
      </c>
    </row>
    <row r="29" spans="2:5" ht="22.15" customHeight="1">
      <c r="B29" s="2"/>
      <c r="C29" s="24" t="s">
        <v>96</v>
      </c>
      <c r="D29" s="33" t="s">
        <v>62</v>
      </c>
      <c r="E29" s="23">
        <v>26.48</v>
      </c>
    </row>
    <row r="30" spans="2:5" ht="14.45" customHeight="1">
      <c r="B30" s="2"/>
      <c r="C30" s="24" t="s">
        <v>2</v>
      </c>
      <c r="D30" s="33" t="s">
        <v>19</v>
      </c>
      <c r="E30" s="23">
        <v>70.5</v>
      </c>
    </row>
    <row r="31" spans="2:5" ht="66" customHeight="1" thickBot="1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ED7B2ABC-C01D-4CA8-9515-220C481F737F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B2:E29"/>
  <sheetViews>
    <sheetView topLeftCell="A22" workbookViewId="0">
      <selection activeCell="C18" sqref="C18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110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>
      <c r="B14" s="2"/>
      <c r="C14" s="27" t="s">
        <v>64</v>
      </c>
      <c r="D14" s="31" t="s">
        <v>13</v>
      </c>
      <c r="E14" s="28">
        <v>58.83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>
      <c r="B18" s="5"/>
      <c r="C18" s="40" t="s">
        <v>67</v>
      </c>
      <c r="D18" s="41" t="s">
        <v>21</v>
      </c>
      <c r="E18" s="45">
        <v>104.59</v>
      </c>
    </row>
    <row r="19" spans="2:5" ht="36.6" customHeight="1">
      <c r="B19" s="5"/>
      <c r="C19" s="40" t="s">
        <v>68</v>
      </c>
      <c r="D19" s="41" t="s">
        <v>69</v>
      </c>
      <c r="E19" s="45">
        <v>225.4</v>
      </c>
    </row>
    <row r="20" spans="2:5" ht="36" customHeight="1">
      <c r="B20" s="5"/>
      <c r="C20" s="40" t="s">
        <v>70</v>
      </c>
      <c r="D20" s="41" t="s">
        <v>71</v>
      </c>
      <c r="E20" s="45">
        <v>192.01</v>
      </c>
    </row>
    <row r="21" spans="2:5" ht="36" customHeight="1">
      <c r="B21" s="5"/>
      <c r="C21" s="40" t="s">
        <v>72</v>
      </c>
      <c r="D21" s="41" t="s">
        <v>16</v>
      </c>
      <c r="E21" s="45">
        <v>62.1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>
      <c r="B27" s="2"/>
      <c r="C27" s="24" t="s">
        <v>75</v>
      </c>
      <c r="D27" s="33" t="s">
        <v>13</v>
      </c>
      <c r="E27" s="23">
        <v>24.1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ED7B2ABC-C01D-4CA8-9515-220C481F737F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B2:E29"/>
  <sheetViews>
    <sheetView workbookViewId="0">
      <selection activeCell="E9" sqref="E9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108</v>
      </c>
    </row>
    <row r="9" spans="2: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>
      <c r="B18" s="5"/>
      <c r="C18" s="40" t="s">
        <v>22</v>
      </c>
      <c r="D18" s="41" t="s">
        <v>21</v>
      </c>
      <c r="E18" s="45">
        <v>117.51</v>
      </c>
    </row>
    <row r="19" spans="2:5" ht="36.6" customHeight="1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>
      <c r="B20" s="5"/>
      <c r="C20" s="40" t="s">
        <v>23</v>
      </c>
      <c r="D20" s="41" t="s">
        <v>30</v>
      </c>
      <c r="E20" s="45">
        <v>163.28</v>
      </c>
    </row>
    <row r="21" spans="2:5">
      <c r="B21" s="5"/>
      <c r="C21" s="42" t="s">
        <v>24</v>
      </c>
      <c r="D21" s="43" t="s">
        <v>16</v>
      </c>
      <c r="E21" s="46">
        <v>75.239999999999995</v>
      </c>
    </row>
    <row r="22" spans="2: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>
      <c r="B27" s="2"/>
      <c r="C27" s="24" t="s">
        <v>28</v>
      </c>
      <c r="D27" s="33" t="s">
        <v>13</v>
      </c>
      <c r="E27" s="23">
        <v>79.38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ED7B2ABC-C01D-4CA8-9515-220C481F737F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B2:E30"/>
  <sheetViews>
    <sheetView workbookViewId="0">
      <selection sqref="A1:XFD1048576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155</v>
      </c>
    </row>
    <row r="9" spans="2: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>
      <c r="B18" s="5"/>
      <c r="C18" s="40" t="s">
        <v>156</v>
      </c>
      <c r="D18" s="41" t="s">
        <v>157</v>
      </c>
      <c r="E18" s="45">
        <v>114.56</v>
      </c>
    </row>
    <row r="19" spans="2:5" ht="36.6" customHeight="1">
      <c r="B19" s="5"/>
      <c r="C19" s="40" t="s">
        <v>158</v>
      </c>
      <c r="D19" s="41" t="s">
        <v>69</v>
      </c>
      <c r="E19" s="45">
        <v>211.06</v>
      </c>
    </row>
    <row r="20" spans="2:5" ht="36" customHeight="1">
      <c r="B20" s="5"/>
      <c r="C20" s="40" t="s">
        <v>159</v>
      </c>
      <c r="D20" s="41" t="s">
        <v>95</v>
      </c>
      <c r="E20" s="45">
        <v>145.86000000000001</v>
      </c>
    </row>
    <row r="21" spans="2: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>
      <c r="B23" s="2"/>
      <c r="C23" s="60" t="s">
        <v>2</v>
      </c>
      <c r="D23" s="61" t="s">
        <v>46</v>
      </c>
      <c r="E23" s="62">
        <v>58.75</v>
      </c>
    </row>
    <row r="24" spans="2:5" ht="60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>
      <c r="B25" s="7"/>
      <c r="C25" s="22" t="s">
        <v>160</v>
      </c>
      <c r="D25" s="39" t="s">
        <v>18</v>
      </c>
      <c r="E25" s="48">
        <v>192</v>
      </c>
    </row>
    <row r="26" spans="2:5" ht="40.15" customHeight="1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>
      <c r="B27" s="2"/>
      <c r="C27" s="24" t="s">
        <v>88</v>
      </c>
      <c r="D27" s="33" t="s">
        <v>89</v>
      </c>
      <c r="E27" s="23">
        <v>128.1</v>
      </c>
    </row>
    <row r="28" spans="2:5" ht="22.15" customHeight="1">
      <c r="B28" s="2"/>
      <c r="C28" s="24" t="s">
        <v>75</v>
      </c>
      <c r="D28" s="33" t="s">
        <v>13</v>
      </c>
      <c r="E28" s="23">
        <v>24.1</v>
      </c>
    </row>
    <row r="29" spans="2:5" ht="14.45" customHeight="1">
      <c r="B29" s="2"/>
      <c r="C29" s="24" t="s">
        <v>2</v>
      </c>
      <c r="D29" s="33" t="s">
        <v>19</v>
      </c>
      <c r="E29" s="23">
        <v>70.5</v>
      </c>
    </row>
    <row r="30" spans="2:5" ht="30.75" thickBot="1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ED7B2ABC-C01D-4CA8-9515-220C481F737F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sqref="A1:XFD1048576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145</v>
      </c>
    </row>
    <row r="9" spans="2: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>
      <c r="B18" s="5"/>
      <c r="C18" s="40" t="s">
        <v>148</v>
      </c>
      <c r="D18" s="41" t="s">
        <v>149</v>
      </c>
      <c r="E18" s="45">
        <v>106.63</v>
      </c>
    </row>
    <row r="19" spans="2:5" ht="36.6" customHeight="1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>
      <c r="B20" s="5"/>
      <c r="C20" s="40" t="s">
        <v>151</v>
      </c>
      <c r="D20" s="41" t="s">
        <v>95</v>
      </c>
      <c r="E20" s="45">
        <v>155.22</v>
      </c>
    </row>
    <row r="21" spans="2:5" ht="36" customHeight="1">
      <c r="B21" s="5"/>
      <c r="C21" s="40" t="s">
        <v>152</v>
      </c>
      <c r="D21" s="41" t="s">
        <v>16</v>
      </c>
      <c r="E21" s="45">
        <v>55.26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>
      <c r="B25" s="7"/>
      <c r="C25" s="22" t="s">
        <v>154</v>
      </c>
      <c r="D25" s="39" t="s">
        <v>53</v>
      </c>
      <c r="E25" s="48">
        <v>165.5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ED7B2ABC-C01D-4CA8-9515-220C481F737F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B2:E29"/>
  <sheetViews>
    <sheetView workbookViewId="0">
      <selection sqref="A1:XFD1048576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135</v>
      </c>
    </row>
    <row r="9" spans="2: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136</v>
      </c>
      <c r="D14" s="31" t="s">
        <v>13</v>
      </c>
      <c r="E14" s="28">
        <v>72.7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>
      <c r="B18" s="5"/>
      <c r="C18" s="40" t="s">
        <v>139</v>
      </c>
      <c r="D18" s="41" t="s">
        <v>55</v>
      </c>
      <c r="E18" s="45">
        <v>121.57</v>
      </c>
    </row>
    <row r="19" spans="2:5" ht="36.6" customHeight="1">
      <c r="B19" s="5"/>
      <c r="C19" s="40" t="s">
        <v>140</v>
      </c>
      <c r="D19" s="41" t="s">
        <v>115</v>
      </c>
      <c r="E19" s="45">
        <v>396</v>
      </c>
    </row>
    <row r="20" spans="2:5" ht="36" customHeight="1">
      <c r="B20" s="5"/>
      <c r="C20" s="40" t="s">
        <v>141</v>
      </c>
      <c r="D20" s="41" t="s">
        <v>16</v>
      </c>
      <c r="E20" s="45">
        <v>68.2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>
      <c r="B24" s="7"/>
      <c r="C24" s="22" t="s">
        <v>123</v>
      </c>
      <c r="D24" s="39" t="s">
        <v>18</v>
      </c>
      <c r="E24" s="48">
        <v>89.1</v>
      </c>
    </row>
    <row r="25" spans="2:5" ht="40.15" customHeight="1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>
      <c r="B26" s="2"/>
      <c r="C26" s="24" t="s">
        <v>144</v>
      </c>
      <c r="D26" s="33" t="s">
        <v>89</v>
      </c>
      <c r="E26" s="23">
        <v>201.6</v>
      </c>
    </row>
    <row r="27" spans="2:5" ht="21.75" customHeight="1">
      <c r="B27" s="2"/>
      <c r="C27" s="57" t="s">
        <v>28</v>
      </c>
      <c r="D27" s="58" t="s">
        <v>13</v>
      </c>
      <c r="E27" s="59">
        <v>79.38</v>
      </c>
    </row>
    <row r="28" spans="2:5" ht="20.25" customHeight="1">
      <c r="B28" s="2"/>
      <c r="C28" s="57" t="s">
        <v>2</v>
      </c>
      <c r="D28" s="58" t="s">
        <v>19</v>
      </c>
      <c r="E28" s="59">
        <v>70.5</v>
      </c>
    </row>
    <row r="29" spans="2:5" ht="66" customHeight="1" thickBot="1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ED7B2ABC-C01D-4CA8-9515-220C481F737F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sqref="A1:XFD1048576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125</v>
      </c>
    </row>
    <row r="9" spans="2: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127</v>
      </c>
      <c r="D15" s="31" t="s">
        <v>128</v>
      </c>
      <c r="E15" s="34">
        <v>119.8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>
      <c r="B19" s="5"/>
      <c r="C19" s="40" t="s">
        <v>131</v>
      </c>
      <c r="D19" s="41" t="s">
        <v>115</v>
      </c>
      <c r="E19" s="45">
        <v>264</v>
      </c>
    </row>
    <row r="20" spans="2:5">
      <c r="B20" s="5"/>
      <c r="C20" s="42" t="s">
        <v>133</v>
      </c>
      <c r="D20" s="43" t="s">
        <v>16</v>
      </c>
      <c r="E20" s="46">
        <v>108</v>
      </c>
    </row>
    <row r="21" spans="2: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>
      <c r="B24" s="7"/>
      <c r="C24" s="22" t="s">
        <v>37</v>
      </c>
      <c r="D24" s="39" t="s">
        <v>18</v>
      </c>
      <c r="E24" s="48">
        <v>90.2</v>
      </c>
    </row>
    <row r="25" spans="2:5" ht="40.15" customHeight="1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>
      <c r="B26" s="2"/>
      <c r="C26" s="24" t="s">
        <v>75</v>
      </c>
      <c r="D26" s="33" t="s">
        <v>13</v>
      </c>
      <c r="E26" s="23">
        <v>24.1</v>
      </c>
    </row>
    <row r="27" spans="2:5" ht="14.45" customHeight="1">
      <c r="B27" s="2"/>
      <c r="C27" s="24" t="s">
        <v>2</v>
      </c>
      <c r="D27" s="33" t="s">
        <v>19</v>
      </c>
      <c r="E27" s="23">
        <v>70.5</v>
      </c>
    </row>
    <row r="28" spans="2:5" ht="30.75" thickBot="1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ED7B2ABC-C01D-4CA8-9515-220C481F737F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B2:E27"/>
  <sheetViews>
    <sheetView workbookViewId="0">
      <selection sqref="A1:XFD1048576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113</v>
      </c>
    </row>
    <row r="9" spans="2: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>
      <c r="B18" s="5"/>
      <c r="C18" s="40" t="s">
        <v>119</v>
      </c>
      <c r="D18" s="41" t="s">
        <v>120</v>
      </c>
      <c r="E18" s="45">
        <v>119.17</v>
      </c>
    </row>
    <row r="19" spans="2:5" ht="36.6" customHeight="1">
      <c r="B19" s="5"/>
      <c r="C19" s="40" t="s">
        <v>121</v>
      </c>
      <c r="D19" s="41" t="s">
        <v>122</v>
      </c>
      <c r="E19" s="45">
        <v>243.48</v>
      </c>
    </row>
    <row r="20" spans="2:5" ht="36" customHeight="1">
      <c r="B20" s="5"/>
      <c r="C20" s="40" t="s">
        <v>24</v>
      </c>
      <c r="D20" s="41" t="s">
        <v>16</v>
      </c>
      <c r="E20" s="45">
        <v>75.239999999999995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>
      <c r="B24" s="7"/>
      <c r="C24" s="22" t="s">
        <v>123</v>
      </c>
      <c r="D24" s="39" t="s">
        <v>18</v>
      </c>
      <c r="E24" s="48">
        <v>89.1</v>
      </c>
    </row>
    <row r="25" spans="2:5" ht="40.15" customHeight="1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ED7B2ABC-C01D-4CA8-9515-220C481F737F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cols>
    <col min="3" max="3" width="34.5703125" customWidth="1"/>
    <col min="5" max="5" width="21.7109375" customWidth="1"/>
  </cols>
  <sheetData/>
  <customSheetViews>
    <customSheetView guid="{ED7B2ABC-C01D-4CA8-9515-220C481F737F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B2:E28"/>
  <sheetViews>
    <sheetView topLeftCell="A4" workbookViewId="0">
      <selection activeCell="A4" sqref="A1:XFD1048576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112</v>
      </c>
    </row>
    <row r="9" spans="2: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>
      <c r="B18" s="5"/>
      <c r="C18" s="40" t="s">
        <v>99</v>
      </c>
      <c r="D18" s="41" t="s">
        <v>21</v>
      </c>
      <c r="E18" s="45">
        <v>101.49</v>
      </c>
    </row>
    <row r="19" spans="2:5" ht="36.6" customHeight="1">
      <c r="B19" s="5"/>
      <c r="C19" s="40" t="s">
        <v>100</v>
      </c>
      <c r="D19" s="41" t="s">
        <v>101</v>
      </c>
      <c r="E19" s="45">
        <v>123.03</v>
      </c>
    </row>
    <row r="20" spans="2:5" ht="36" customHeight="1">
      <c r="B20" s="5"/>
      <c r="C20" s="40" t="s">
        <v>102</v>
      </c>
      <c r="D20" s="41" t="s">
        <v>30</v>
      </c>
      <c r="E20" s="45">
        <v>135.46</v>
      </c>
    </row>
    <row r="21" spans="2:5" ht="36" customHeight="1">
      <c r="B21" s="5"/>
      <c r="C21" s="40" t="s">
        <v>57</v>
      </c>
      <c r="D21" s="41" t="s">
        <v>16</v>
      </c>
      <c r="E21" s="45">
        <v>87.5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>
      <c r="B25" s="7"/>
      <c r="C25" s="22" t="s">
        <v>104</v>
      </c>
      <c r="D25" s="39" t="s">
        <v>53</v>
      </c>
      <c r="E25" s="48">
        <v>170.67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107</v>
      </c>
      <c r="D27" s="33" t="s">
        <v>15</v>
      </c>
      <c r="E27" s="23">
        <v>24.1</v>
      </c>
    </row>
    <row r="28" spans="2:5" ht="30.75" thickBot="1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ED7B2ABC-C01D-4CA8-9515-220C481F737F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B2:E31"/>
  <sheetViews>
    <sheetView workbookViewId="0">
      <selection sqref="A1:XFD1048576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111</v>
      </c>
    </row>
    <row r="9" spans="2: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81</v>
      </c>
      <c r="D14" s="31" t="s">
        <v>16</v>
      </c>
      <c r="E14" s="28">
        <v>42.67</v>
      </c>
    </row>
    <row r="15" spans="2:5" ht="15.75">
      <c r="B15" s="2"/>
      <c r="C15" s="29" t="s">
        <v>8</v>
      </c>
      <c r="D15" s="31" t="s">
        <v>14</v>
      </c>
      <c r="E15" s="34">
        <v>111.6</v>
      </c>
    </row>
    <row r="16" spans="2:5" ht="16.5" thickBot="1">
      <c r="B16" s="2"/>
      <c r="C16" s="51" t="s">
        <v>82</v>
      </c>
      <c r="D16" s="52" t="s">
        <v>83</v>
      </c>
      <c r="E16" s="53">
        <v>34.33</v>
      </c>
    </row>
    <row r="17" spans="2:5" ht="15.75" thickBot="1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>
      <c r="B19" s="5"/>
      <c r="C19" s="40" t="s">
        <v>85</v>
      </c>
      <c r="D19" s="41" t="s">
        <v>55</v>
      </c>
      <c r="E19" s="45">
        <v>121.66</v>
      </c>
    </row>
    <row r="20" spans="2:5" ht="36.6" customHeight="1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>
      <c r="B21" s="5"/>
      <c r="C21" s="40" t="s">
        <v>88</v>
      </c>
      <c r="D21" s="41" t="s">
        <v>89</v>
      </c>
      <c r="E21" s="45">
        <v>128.1</v>
      </c>
    </row>
    <row r="22" spans="2:5" ht="36" customHeight="1">
      <c r="B22" s="5"/>
      <c r="C22" s="40" t="s">
        <v>90</v>
      </c>
      <c r="D22" s="41" t="s">
        <v>16</v>
      </c>
      <c r="E22" s="45">
        <v>55.26</v>
      </c>
    </row>
    <row r="23" spans="2: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>
      <c r="B24" s="3"/>
      <c r="C24" s="19" t="s">
        <v>3</v>
      </c>
      <c r="D24" s="38" t="s">
        <v>17</v>
      </c>
      <c r="E24" s="47">
        <v>89.1</v>
      </c>
    </row>
    <row r="25" spans="2:5" ht="60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>
      <c r="B26" s="7"/>
      <c r="C26" s="22" t="s">
        <v>92</v>
      </c>
      <c r="D26" s="39" t="s">
        <v>83</v>
      </c>
      <c r="E26" s="48">
        <v>83</v>
      </c>
    </row>
    <row r="27" spans="2:5" ht="40.15" customHeight="1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>
      <c r="B28" s="5"/>
      <c r="C28" s="54" t="s">
        <v>94</v>
      </c>
      <c r="D28" s="55" t="s">
        <v>95</v>
      </c>
      <c r="E28" s="56">
        <v>181.83</v>
      </c>
    </row>
    <row r="29" spans="2:5" ht="22.15" customHeight="1">
      <c r="B29" s="2"/>
      <c r="C29" s="24" t="s">
        <v>96</v>
      </c>
      <c r="D29" s="33" t="s">
        <v>62</v>
      </c>
      <c r="E29" s="23">
        <v>26.48</v>
      </c>
    </row>
    <row r="30" spans="2:5" ht="14.45" customHeight="1">
      <c r="B30" s="2"/>
      <c r="C30" s="24" t="s">
        <v>2</v>
      </c>
      <c r="D30" s="33" t="s">
        <v>19</v>
      </c>
      <c r="E30" s="23">
        <v>70.5</v>
      </c>
    </row>
    <row r="31" spans="2:5" ht="66" customHeight="1" thickBot="1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ED7B2ABC-C01D-4CA8-9515-220C481F737F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B2:E29"/>
  <sheetViews>
    <sheetView workbookViewId="0">
      <selection activeCell="E9" sqref="E9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110</v>
      </c>
    </row>
    <row r="9" spans="2: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>
      <c r="B14" s="2"/>
      <c r="C14" s="27" t="s">
        <v>64</v>
      </c>
      <c r="D14" s="31" t="s">
        <v>13</v>
      </c>
      <c r="E14" s="28">
        <v>58.83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>
      <c r="B18" s="5"/>
      <c r="C18" s="40" t="s">
        <v>67</v>
      </c>
      <c r="D18" s="41" t="s">
        <v>21</v>
      </c>
      <c r="E18" s="45">
        <v>104.59</v>
      </c>
    </row>
    <row r="19" spans="2:5" ht="36.6" customHeight="1">
      <c r="B19" s="5"/>
      <c r="C19" s="40" t="s">
        <v>68</v>
      </c>
      <c r="D19" s="41" t="s">
        <v>69</v>
      </c>
      <c r="E19" s="45">
        <v>225.4</v>
      </c>
    </row>
    <row r="20" spans="2:5" ht="36" customHeight="1">
      <c r="B20" s="5"/>
      <c r="C20" s="40" t="s">
        <v>70</v>
      </c>
      <c r="D20" s="41" t="s">
        <v>71</v>
      </c>
      <c r="E20" s="45">
        <v>192.01</v>
      </c>
    </row>
    <row r="21" spans="2:5" ht="36" customHeight="1">
      <c r="B21" s="5"/>
      <c r="C21" s="40" t="s">
        <v>72</v>
      </c>
      <c r="D21" s="41" t="s">
        <v>16</v>
      </c>
      <c r="E21" s="45">
        <v>62.1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>
      <c r="B27" s="2"/>
      <c r="C27" s="24" t="s">
        <v>75</v>
      </c>
      <c r="D27" s="33" t="s">
        <v>13</v>
      </c>
      <c r="E27" s="23">
        <v>24.1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ED7B2ABC-C01D-4CA8-9515-220C481F737F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</customSheetViews>
  <pageMargins left="0.7" right="0.7" top="0.75" bottom="0.75" header="0.3" footer="0.3"/>
  <pageSetup paperSize="9" orientation="portrait" horizontalDpi="0" verticalDpi="0" r:id="rId3"/>
</worksheet>
</file>

<file path=xl/worksheets/sheet43.xml><?xml version="1.0" encoding="utf-8"?>
<worksheet xmlns="http://schemas.openxmlformats.org/spreadsheetml/2006/main" xmlns:r="http://schemas.openxmlformats.org/officeDocument/2006/relationships">
  <dimension ref="B2:E28"/>
  <sheetViews>
    <sheetView topLeftCell="A3" workbookViewId="0">
      <selection activeCell="E16" sqref="E16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109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>
      <c r="B18" s="5"/>
      <c r="C18" s="40" t="s">
        <v>54</v>
      </c>
      <c r="D18" s="41" t="s">
        <v>55</v>
      </c>
      <c r="E18" s="45">
        <v>114.78</v>
      </c>
    </row>
    <row r="19" spans="2:5" ht="36.6" customHeight="1">
      <c r="B19" s="5"/>
      <c r="C19" s="40" t="s">
        <v>56</v>
      </c>
      <c r="D19" s="41" t="s">
        <v>16</v>
      </c>
      <c r="E19" s="45">
        <v>303.43</v>
      </c>
    </row>
    <row r="20" spans="2:5" ht="36" customHeight="1">
      <c r="B20" s="5"/>
      <c r="C20" s="40" t="s">
        <v>57</v>
      </c>
      <c r="D20" s="41" t="s">
        <v>16</v>
      </c>
      <c r="E20" s="45">
        <v>87.5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>
      <c r="B24" s="7"/>
      <c r="C24" s="22" t="s">
        <v>37</v>
      </c>
      <c r="D24" s="39" t="s">
        <v>18</v>
      </c>
      <c r="E24" s="48">
        <v>90.2</v>
      </c>
    </row>
    <row r="25" spans="2:5" ht="40.15" customHeight="1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>
      <c r="B26" s="2"/>
      <c r="C26" s="24" t="s">
        <v>61</v>
      </c>
      <c r="D26" s="33" t="s">
        <v>62</v>
      </c>
      <c r="E26" s="23">
        <v>26.48</v>
      </c>
    </row>
    <row r="27" spans="2:5" ht="14.45" customHeight="1">
      <c r="B27" s="2"/>
      <c r="C27" s="24"/>
      <c r="D27" s="33"/>
      <c r="E27" s="23"/>
    </row>
    <row r="28" spans="2:5" ht="30.75" thickBot="1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ED7B2ABC-C01D-4CA8-9515-220C481F737F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B2:E29"/>
  <sheetViews>
    <sheetView workbookViewId="0">
      <selection activeCell="C23" sqref="C23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108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>
      <c r="B18" s="5"/>
      <c r="C18" s="40" t="s">
        <v>22</v>
      </c>
      <c r="D18" s="41" t="s">
        <v>21</v>
      </c>
      <c r="E18" s="45">
        <v>117.51</v>
      </c>
    </row>
    <row r="19" spans="2:5" ht="36.6" customHeight="1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>
      <c r="B20" s="5"/>
      <c r="C20" s="40" t="s">
        <v>23</v>
      </c>
      <c r="D20" s="41" t="s">
        <v>30</v>
      </c>
      <c r="E20" s="45">
        <v>163.28</v>
      </c>
    </row>
    <row r="21" spans="2:5">
      <c r="B21" s="5"/>
      <c r="C21" s="42" t="s">
        <v>24</v>
      </c>
      <c r="D21" s="43" t="s">
        <v>16</v>
      </c>
      <c r="E21" s="46">
        <v>75.239999999999995</v>
      </c>
    </row>
    <row r="22" spans="2: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>
      <c r="B27" s="2"/>
      <c r="C27" s="24" t="s">
        <v>28</v>
      </c>
      <c r="D27" s="33" t="s">
        <v>13</v>
      </c>
      <c r="E27" s="23">
        <v>79.38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ED7B2ABC-C01D-4CA8-9515-220C481F737F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activeCell="E17" sqref="E17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109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41</v>
      </c>
      <c r="C17" s="18" t="s">
        <v>167</v>
      </c>
      <c r="D17" s="37" t="s">
        <v>35</v>
      </c>
      <c r="E17" s="44">
        <v>53.88</v>
      </c>
    </row>
    <row r="18" spans="2:5" ht="52.15" customHeight="1">
      <c r="B18" s="5"/>
      <c r="C18" s="40" t="s">
        <v>54</v>
      </c>
      <c r="D18" s="41" t="s">
        <v>55</v>
      </c>
      <c r="E18" s="45">
        <v>114.78</v>
      </c>
    </row>
    <row r="19" spans="2:5" ht="36.6" customHeight="1">
      <c r="B19" s="5"/>
      <c r="C19" s="40" t="s">
        <v>56</v>
      </c>
      <c r="D19" s="41" t="s">
        <v>16</v>
      </c>
      <c r="E19" s="45">
        <v>303.43</v>
      </c>
    </row>
    <row r="20" spans="2:5" ht="36" customHeight="1">
      <c r="B20" s="5"/>
      <c r="C20" s="40" t="s">
        <v>57</v>
      </c>
      <c r="D20" s="41" t="s">
        <v>16</v>
      </c>
      <c r="E20" s="45">
        <v>87.5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>
      <c r="B24" s="7"/>
      <c r="C24" s="22" t="s">
        <v>37</v>
      </c>
      <c r="D24" s="39" t="s">
        <v>18</v>
      </c>
      <c r="E24" s="48">
        <v>90.2</v>
      </c>
    </row>
    <row r="25" spans="2:5" ht="40.15" customHeight="1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>
      <c r="B26" s="2"/>
      <c r="C26" s="24" t="s">
        <v>61</v>
      </c>
      <c r="D26" s="33" t="s">
        <v>62</v>
      </c>
      <c r="E26" s="23">
        <v>26.48</v>
      </c>
    </row>
    <row r="27" spans="2:5" ht="14.45" customHeight="1">
      <c r="B27" s="2"/>
      <c r="C27" s="24"/>
      <c r="D27" s="33"/>
      <c r="E27" s="23"/>
    </row>
    <row r="28" spans="2:5" ht="30.75" thickBot="1">
      <c r="B28" s="3"/>
      <c r="C28" s="19"/>
      <c r="D28" s="49" t="s">
        <v>173</v>
      </c>
      <c r="E28" s="50">
        <f>E26+E25+E24+E23+E22+E21+E20+E19+E18+E17+E16+E15+E14+E13</f>
        <v>1817.16</v>
      </c>
    </row>
  </sheetData>
  <customSheetViews>
    <customSheetView guid="{ED7B2ABC-C01D-4CA8-9515-220C481F737F}">
      <selection activeCell="E17" sqref="E17"/>
      <pageMargins left="0.7" right="0.7" top="0.75" bottom="0.75" header="0.3" footer="0.3"/>
    </customSheetView>
    <customSheetView guid="{7D113E4B-2489-4A93-A066-E9128A217E1E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B2:E29"/>
  <sheetViews>
    <sheetView topLeftCell="A10" workbookViewId="0">
      <selection activeCell="D30" sqref="D30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108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>
      <c r="B17" s="5" t="s">
        <v>41</v>
      </c>
      <c r="C17" s="18" t="s">
        <v>174</v>
      </c>
      <c r="D17" s="37" t="s">
        <v>35</v>
      </c>
      <c r="E17" s="44">
        <v>15.4</v>
      </c>
    </row>
    <row r="18" spans="2:5" ht="52.15" customHeight="1">
      <c r="B18" s="5"/>
      <c r="C18" s="40" t="s">
        <v>191</v>
      </c>
      <c r="D18" s="41" t="s">
        <v>21</v>
      </c>
      <c r="E18" s="45">
        <v>117.51</v>
      </c>
    </row>
    <row r="19" spans="2:5" ht="36.6" customHeight="1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>
      <c r="B20" s="5"/>
      <c r="C20" s="40" t="s">
        <v>23</v>
      </c>
      <c r="D20" s="41" t="s">
        <v>30</v>
      </c>
      <c r="E20" s="45">
        <v>163.28</v>
      </c>
    </row>
    <row r="21" spans="2:5">
      <c r="B21" s="5"/>
      <c r="C21" s="42" t="s">
        <v>24</v>
      </c>
      <c r="D21" s="43" t="s">
        <v>16</v>
      </c>
      <c r="E21" s="46">
        <v>75.239999999999995</v>
      </c>
    </row>
    <row r="22" spans="2: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6</v>
      </c>
      <c r="C26" s="20" t="s">
        <v>192</v>
      </c>
      <c r="D26" s="32" t="s">
        <v>16</v>
      </c>
      <c r="E26" s="21">
        <v>250.3</v>
      </c>
    </row>
    <row r="27" spans="2:5" ht="22.15" customHeight="1">
      <c r="B27" s="2"/>
      <c r="C27" s="24" t="s">
        <v>28</v>
      </c>
      <c r="D27" s="33" t="s">
        <v>13</v>
      </c>
      <c r="E27" s="23">
        <v>79.38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173</v>
      </c>
      <c r="E29" s="50">
        <f>E28+E27+E26+E25+E24+E23+E22+E21+E20+E19+E18+E17+E16+E15+E14+E13</f>
        <v>1752.9</v>
      </c>
    </row>
  </sheetData>
  <customSheetViews>
    <customSheetView guid="{ED7B2ABC-C01D-4CA8-9515-220C481F737F}" topLeftCell="A10">
      <selection activeCell="D30" sqref="D30"/>
      <pageMargins left="0.7" right="0.7" top="0.75" bottom="0.75" header="0.3" footer="0.3"/>
    </customSheetView>
    <customSheetView guid="{7D113E4B-2489-4A93-A066-E9128A217E1E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B2:E30"/>
  <sheetViews>
    <sheetView workbookViewId="0">
      <selection activeCell="E17" sqref="E17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155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>
      <c r="B17" s="5" t="s">
        <v>41</v>
      </c>
      <c r="C17" s="18" t="s">
        <v>164</v>
      </c>
      <c r="D17" s="37" t="s">
        <v>35</v>
      </c>
      <c r="E17" s="44">
        <v>14.3</v>
      </c>
    </row>
    <row r="18" spans="2:5" ht="52.15" customHeight="1">
      <c r="B18" s="5"/>
      <c r="C18" s="40" t="s">
        <v>156</v>
      </c>
      <c r="D18" s="41" t="s">
        <v>157</v>
      </c>
      <c r="E18" s="45">
        <v>114.56</v>
      </c>
    </row>
    <row r="19" spans="2:5" ht="36.6" customHeight="1">
      <c r="B19" s="5"/>
      <c r="C19" s="40" t="s">
        <v>158</v>
      </c>
      <c r="D19" s="41" t="s">
        <v>69</v>
      </c>
      <c r="E19" s="45">
        <v>211.06</v>
      </c>
    </row>
    <row r="20" spans="2:5" ht="36" customHeight="1">
      <c r="B20" s="5"/>
      <c r="C20" s="40" t="s">
        <v>169</v>
      </c>
      <c r="D20" s="41" t="s">
        <v>95</v>
      </c>
      <c r="E20" s="45">
        <v>145.86000000000001</v>
      </c>
    </row>
    <row r="21" spans="2: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>
      <c r="B23" s="2"/>
      <c r="C23" s="60" t="s">
        <v>2</v>
      </c>
      <c r="D23" s="61" t="s">
        <v>46</v>
      </c>
      <c r="E23" s="62">
        <v>58.75</v>
      </c>
    </row>
    <row r="24" spans="2:5" ht="60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>
      <c r="B25" s="7"/>
      <c r="C25" s="22" t="s">
        <v>160</v>
      </c>
      <c r="D25" s="39" t="s">
        <v>18</v>
      </c>
      <c r="E25" s="48">
        <v>192</v>
      </c>
    </row>
    <row r="26" spans="2:5" ht="40.15" customHeight="1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>
      <c r="B27" s="2"/>
      <c r="C27" s="24" t="s">
        <v>88</v>
      </c>
      <c r="D27" s="33" t="s">
        <v>89</v>
      </c>
      <c r="E27" s="23">
        <v>128.1</v>
      </c>
    </row>
    <row r="28" spans="2:5" ht="22.15" customHeight="1">
      <c r="B28" s="2"/>
      <c r="C28" s="24" t="s">
        <v>75</v>
      </c>
      <c r="D28" s="33" t="s">
        <v>13</v>
      </c>
      <c r="E28" s="23">
        <v>24.1</v>
      </c>
    </row>
    <row r="29" spans="2:5" ht="14.45" customHeight="1">
      <c r="B29" s="2"/>
      <c r="C29" s="24" t="s">
        <v>2</v>
      </c>
      <c r="D29" s="33" t="s">
        <v>19</v>
      </c>
      <c r="E29" s="23">
        <v>70.5</v>
      </c>
    </row>
    <row r="30" spans="2:5" ht="30.75" thickBot="1">
      <c r="B30" s="3"/>
      <c r="C30" s="19"/>
      <c r="D30" s="49" t="s">
        <v>31</v>
      </c>
      <c r="E30" s="50">
        <f>E29+E28+E27+E26+E25+E24+E23+E22+E21+E20+E19+E18+E17+E16+E15+E14+E13</f>
        <v>1788.9399999999998</v>
      </c>
    </row>
  </sheetData>
  <customSheetViews>
    <customSheetView guid="{ED7B2ABC-C01D-4CA8-9515-220C481F737F}">
      <selection activeCell="E17" sqref="E17"/>
      <pageMargins left="0.7" right="0.7" top="0.75" bottom="0.75" header="0.3" footer="0.3"/>
    </customSheetView>
    <customSheetView guid="{7D113E4B-2489-4A93-A066-E9128A217E1E}" topLeftCell="A2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B2:E28"/>
  <sheetViews>
    <sheetView topLeftCell="A10" workbookViewId="0">
      <selection activeCell="D29" sqref="D29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145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>
      <c r="B18" s="5"/>
      <c r="C18" s="40" t="s">
        <v>193</v>
      </c>
      <c r="D18" s="41" t="s">
        <v>149</v>
      </c>
      <c r="E18" s="45">
        <v>106.63</v>
      </c>
    </row>
    <row r="19" spans="2:5" ht="36.6" customHeight="1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>
      <c r="B20" s="5"/>
      <c r="C20" s="40" t="s">
        <v>151</v>
      </c>
      <c r="D20" s="41" t="s">
        <v>95</v>
      </c>
      <c r="E20" s="45">
        <v>155.22</v>
      </c>
    </row>
    <row r="21" spans="2:5" ht="36" customHeight="1">
      <c r="B21" s="5"/>
      <c r="C21" s="40" t="s">
        <v>152</v>
      </c>
      <c r="D21" s="41" t="s">
        <v>16</v>
      </c>
      <c r="E21" s="45">
        <v>55.26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>
      <c r="B25" s="7"/>
      <c r="C25" s="22" t="s">
        <v>154</v>
      </c>
      <c r="D25" s="39" t="s">
        <v>53</v>
      </c>
      <c r="E25" s="48">
        <v>165.5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>
      <c r="B28" s="3"/>
      <c r="C28" s="19"/>
      <c r="D28" s="49" t="s">
        <v>173</v>
      </c>
      <c r="E28" s="50">
        <f>E27+E26+E25+E24+E23+E22+E21+E20+E18+E19+E17+E16+E15+E14</f>
        <v>1604.9799999999996</v>
      </c>
    </row>
  </sheetData>
  <customSheetViews>
    <customSheetView guid="{ED7B2ABC-C01D-4CA8-9515-220C481F737F}" topLeftCell="A10">
      <selection activeCell="D29" sqref="D29"/>
      <pageMargins left="0.7" right="0.7" top="0.75" bottom="0.75" header="0.3" footer="0.3"/>
    </customSheetView>
    <customSheetView guid="{7D113E4B-2489-4A93-A066-E9128A217E1E}" topLeftCell="A25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B2:E29"/>
  <sheetViews>
    <sheetView workbookViewId="0">
      <selection activeCell="D30" sqref="D30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135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136</v>
      </c>
      <c r="D14" s="31" t="s">
        <v>13</v>
      </c>
      <c r="E14" s="28">
        <v>72.7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>
      <c r="B17" s="5" t="s">
        <v>77</v>
      </c>
      <c r="C17" s="18" t="s">
        <v>177</v>
      </c>
      <c r="D17" s="37" t="s">
        <v>35</v>
      </c>
      <c r="E17" s="44">
        <v>24.24</v>
      </c>
    </row>
    <row r="18" spans="2:5" ht="52.15" customHeight="1">
      <c r="B18" s="5"/>
      <c r="C18" s="40" t="s">
        <v>178</v>
      </c>
      <c r="D18" s="41" t="s">
        <v>55</v>
      </c>
      <c r="E18" s="45">
        <v>121.57</v>
      </c>
    </row>
    <row r="19" spans="2:5" ht="36.6" customHeight="1">
      <c r="B19" s="5"/>
      <c r="C19" s="40" t="s">
        <v>179</v>
      </c>
      <c r="D19" s="41" t="s">
        <v>115</v>
      </c>
      <c r="E19" s="45">
        <v>396</v>
      </c>
    </row>
    <row r="20" spans="2:5" ht="36" customHeight="1">
      <c r="B20" s="5"/>
      <c r="C20" s="40" t="s">
        <v>141</v>
      </c>
      <c r="D20" s="41" t="s">
        <v>16</v>
      </c>
      <c r="E20" s="45">
        <v>68.2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>
      <c r="B24" s="7"/>
      <c r="C24" s="22" t="s">
        <v>123</v>
      </c>
      <c r="D24" s="39" t="s">
        <v>18</v>
      </c>
      <c r="E24" s="48">
        <v>89.1</v>
      </c>
    </row>
    <row r="25" spans="2:5" ht="40.15" customHeight="1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>
      <c r="B26" s="2"/>
      <c r="C26" s="24" t="s">
        <v>144</v>
      </c>
      <c r="D26" s="33" t="s">
        <v>89</v>
      </c>
      <c r="E26" s="23">
        <v>201.6</v>
      </c>
    </row>
    <row r="27" spans="2:5" ht="21.75" customHeight="1">
      <c r="B27" s="2"/>
      <c r="C27" s="57" t="s">
        <v>28</v>
      </c>
      <c r="D27" s="58" t="s">
        <v>13</v>
      </c>
      <c r="E27" s="59">
        <v>79.38</v>
      </c>
    </row>
    <row r="28" spans="2:5" ht="20.25" customHeight="1">
      <c r="B28" s="2"/>
      <c r="C28" s="57" t="s">
        <v>2</v>
      </c>
      <c r="D28" s="58" t="s">
        <v>19</v>
      </c>
      <c r="E28" s="59">
        <v>70.5</v>
      </c>
    </row>
    <row r="29" spans="2:5" ht="66" customHeight="1" thickBot="1">
      <c r="B29" s="3"/>
      <c r="C29" s="19"/>
      <c r="D29" s="49" t="s">
        <v>173</v>
      </c>
      <c r="E29" s="50">
        <f>E28+E27+E26+E25+E24+E23+E22+E21+E20+E19+E18+E17+E16+E15+E14+E13</f>
        <v>1916.14</v>
      </c>
    </row>
  </sheetData>
  <customSheetViews>
    <customSheetView guid="{ED7B2ABC-C01D-4CA8-9515-220C481F737F}">
      <selection activeCell="D30" sqref="D30"/>
      <pageMargins left="0.7" right="0.7" top="0.75" bottom="0.75" header="0.3" footer="0.3"/>
    </customSheetView>
    <customSheetView guid="{7D113E4B-2489-4A93-A066-E9128A217E1E}" topLeftCell="A22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B2:E28"/>
  <sheetViews>
    <sheetView topLeftCell="A4" workbookViewId="0">
      <selection activeCell="D29" sqref="D29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125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127</v>
      </c>
      <c r="D15" s="31" t="s">
        <v>128</v>
      </c>
      <c r="E15" s="34">
        <v>119.8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41</v>
      </c>
      <c r="C17" s="18" t="s">
        <v>189</v>
      </c>
      <c r="D17" s="37" t="s">
        <v>35</v>
      </c>
      <c r="E17" s="44">
        <v>14.3</v>
      </c>
    </row>
    <row r="18" spans="2:5" ht="52.15" customHeight="1">
      <c r="B18" s="5"/>
      <c r="C18" s="40" t="s">
        <v>180</v>
      </c>
      <c r="D18" s="41" t="s">
        <v>55</v>
      </c>
      <c r="E18" s="45">
        <v>76.569999999999993</v>
      </c>
    </row>
    <row r="19" spans="2:5" ht="36.6" customHeight="1">
      <c r="B19" s="5"/>
      <c r="C19" s="40" t="s">
        <v>131</v>
      </c>
      <c r="D19" s="41" t="s">
        <v>115</v>
      </c>
      <c r="E19" s="45">
        <v>264</v>
      </c>
    </row>
    <row r="20" spans="2:5">
      <c r="B20" s="5"/>
      <c r="C20" s="42" t="s">
        <v>133</v>
      </c>
      <c r="D20" s="43" t="s">
        <v>16</v>
      </c>
      <c r="E20" s="46">
        <v>108</v>
      </c>
    </row>
    <row r="21" spans="2: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42</v>
      </c>
      <c r="C23" s="20" t="s">
        <v>103</v>
      </c>
      <c r="D23" s="32" t="s">
        <v>16</v>
      </c>
      <c r="E23" s="21">
        <v>90</v>
      </c>
    </row>
    <row r="24" spans="2:5" ht="16.5" thickBot="1">
      <c r="B24" s="7"/>
      <c r="C24" s="22" t="s">
        <v>37</v>
      </c>
      <c r="D24" s="39" t="s">
        <v>18</v>
      </c>
      <c r="E24" s="48">
        <v>90.2</v>
      </c>
    </row>
    <row r="25" spans="2:5" ht="40.15" customHeight="1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>
      <c r="B26" s="2"/>
      <c r="C26" s="24" t="s">
        <v>75</v>
      </c>
      <c r="D26" s="33" t="s">
        <v>13</v>
      </c>
      <c r="E26" s="23">
        <v>24.1</v>
      </c>
    </row>
    <row r="27" spans="2:5" ht="14.45" customHeight="1">
      <c r="B27" s="2"/>
      <c r="C27" s="24" t="s">
        <v>2</v>
      </c>
      <c r="D27" s="33" t="s">
        <v>19</v>
      </c>
      <c r="E27" s="23">
        <v>70.5</v>
      </c>
    </row>
    <row r="28" spans="2:5" ht="30.75" thickBot="1">
      <c r="B28" s="3"/>
      <c r="C28" s="19"/>
      <c r="D28" s="49" t="s">
        <v>173</v>
      </c>
      <c r="E28" s="50">
        <f>E27+E26+E25+E24+E23+E22+E21+E20+E19+E18+E17+E16+E15+E14+E13</f>
        <v>1665.9</v>
      </c>
    </row>
  </sheetData>
  <customSheetViews>
    <customSheetView guid="{ED7B2ABC-C01D-4CA8-9515-220C481F737F}" topLeftCell="A4">
      <selection activeCell="D29" sqref="D29"/>
      <pageMargins left="0.7" right="0.7" top="0.75" bottom="0.75" header="0.3" footer="0.3"/>
    </customSheetView>
    <customSheetView guid="{7D113E4B-2489-4A93-A066-E9128A217E1E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activeCell="A2" sqref="A2:E28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145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>
      <c r="B18" s="5"/>
      <c r="C18" s="40" t="s">
        <v>176</v>
      </c>
      <c r="D18" s="41" t="s">
        <v>149</v>
      </c>
      <c r="E18" s="45">
        <v>106.63</v>
      </c>
    </row>
    <row r="19" spans="2:5" ht="36.6" customHeight="1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>
      <c r="B20" s="5"/>
      <c r="C20" s="40" t="s">
        <v>151</v>
      </c>
      <c r="D20" s="41" t="s">
        <v>95</v>
      </c>
      <c r="E20" s="45">
        <v>155.22</v>
      </c>
    </row>
    <row r="21" spans="2:5" ht="36" customHeight="1">
      <c r="B21" s="5"/>
      <c r="C21" s="40" t="s">
        <v>152</v>
      </c>
      <c r="D21" s="41" t="s">
        <v>16</v>
      </c>
      <c r="E21" s="45">
        <v>55.26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>
      <c r="B25" s="7"/>
      <c r="C25" s="22" t="s">
        <v>154</v>
      </c>
      <c r="D25" s="39" t="s">
        <v>53</v>
      </c>
      <c r="E25" s="48">
        <v>165.5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>
      <c r="B28" s="3"/>
      <c r="C28" s="19"/>
      <c r="D28" s="49" t="s">
        <v>173</v>
      </c>
      <c r="E28" s="50">
        <f>E27+E26+E25+E24+E23+E22+E21+E20+E18+E19+E17+E16+E15+E14</f>
        <v>1653.9799999999996</v>
      </c>
    </row>
  </sheetData>
  <customSheetViews>
    <customSheetView guid="{ED7B2ABC-C01D-4CA8-9515-220C481F737F}">
      <selection activeCell="A2" sqref="A2:E28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B2:E28"/>
  <sheetViews>
    <sheetView workbookViewId="0">
      <selection activeCell="A2" sqref="A2:E28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112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185</v>
      </c>
      <c r="D17" s="37" t="s">
        <v>35</v>
      </c>
      <c r="E17" s="44">
        <v>24.24</v>
      </c>
    </row>
    <row r="18" spans="2:5" ht="67.5" customHeight="1">
      <c r="B18" s="5"/>
      <c r="C18" s="40" t="s">
        <v>186</v>
      </c>
      <c r="D18" s="41" t="s">
        <v>21</v>
      </c>
      <c r="E18" s="45">
        <v>101.49</v>
      </c>
    </row>
    <row r="19" spans="2:5" ht="36.6" customHeight="1">
      <c r="B19" s="5"/>
      <c r="C19" s="40" t="s">
        <v>100</v>
      </c>
      <c r="D19" s="41" t="s">
        <v>101</v>
      </c>
      <c r="E19" s="45">
        <v>123.03</v>
      </c>
    </row>
    <row r="20" spans="2:5" ht="36" customHeight="1">
      <c r="B20" s="5"/>
      <c r="C20" s="40" t="s">
        <v>102</v>
      </c>
      <c r="D20" s="41" t="s">
        <v>30</v>
      </c>
      <c r="E20" s="45">
        <v>135.46</v>
      </c>
    </row>
    <row r="21" spans="2:5" ht="36" customHeight="1">
      <c r="B21" s="5"/>
      <c r="C21" s="40" t="s">
        <v>57</v>
      </c>
      <c r="D21" s="41" t="s">
        <v>16</v>
      </c>
      <c r="E21" s="45">
        <v>87.5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91</v>
      </c>
      <c r="D24" s="32" t="s">
        <v>16</v>
      </c>
      <c r="E24" s="21">
        <v>91.86</v>
      </c>
    </row>
    <row r="25" spans="2:5" ht="16.5" thickBot="1">
      <c r="B25" s="7"/>
      <c r="C25" s="22" t="s">
        <v>104</v>
      </c>
      <c r="D25" s="39" t="s">
        <v>53</v>
      </c>
      <c r="E25" s="48">
        <v>170.67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107</v>
      </c>
      <c r="D27" s="33" t="s">
        <v>15</v>
      </c>
      <c r="E27" s="23">
        <v>24.1</v>
      </c>
    </row>
    <row r="28" spans="2:5" ht="30.75" thickBot="1">
      <c r="B28" s="3"/>
      <c r="C28" s="19"/>
      <c r="D28" s="49" t="s">
        <v>173</v>
      </c>
      <c r="E28" s="50">
        <f>E27+E26+E25+E24+E23+E22+E20+E19+E18+E17+E16+E15+E14+E13</f>
        <v>1727.72</v>
      </c>
    </row>
  </sheetData>
  <customSheetViews>
    <customSheetView guid="{ED7B2ABC-C01D-4CA8-9515-220C481F737F}">
      <selection activeCell="A2" sqref="A2:E28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B2:E31"/>
  <sheetViews>
    <sheetView workbookViewId="0">
      <selection activeCell="A2" sqref="A2:E31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111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81</v>
      </c>
      <c r="D14" s="31" t="s">
        <v>16</v>
      </c>
      <c r="E14" s="28">
        <v>42.67</v>
      </c>
    </row>
    <row r="15" spans="2:5" ht="15.75">
      <c r="B15" s="2"/>
      <c r="C15" s="29" t="s">
        <v>8</v>
      </c>
      <c r="D15" s="31" t="s">
        <v>14</v>
      </c>
      <c r="E15" s="34">
        <v>111.6</v>
      </c>
    </row>
    <row r="16" spans="2:5" ht="16.5" thickBot="1">
      <c r="B16" s="2"/>
      <c r="C16" s="51" t="s">
        <v>82</v>
      </c>
      <c r="D16" s="52" t="s">
        <v>83</v>
      </c>
      <c r="E16" s="53">
        <v>34.33</v>
      </c>
    </row>
    <row r="17" spans="2:5" ht="15.75" thickBot="1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>
      <c r="B19" s="5"/>
      <c r="C19" s="40" t="s">
        <v>187</v>
      </c>
      <c r="D19" s="41" t="s">
        <v>55</v>
      </c>
      <c r="E19" s="45">
        <v>121.66</v>
      </c>
    </row>
    <row r="20" spans="2:5" ht="36.6" customHeight="1">
      <c r="B20" s="5"/>
      <c r="C20" s="40" t="s">
        <v>188</v>
      </c>
      <c r="D20" s="41" t="s">
        <v>87</v>
      </c>
      <c r="E20" s="45">
        <v>131.19999999999999</v>
      </c>
    </row>
    <row r="21" spans="2:5" ht="36" customHeight="1">
      <c r="B21" s="5"/>
      <c r="C21" s="40" t="s">
        <v>88</v>
      </c>
      <c r="D21" s="41" t="s">
        <v>89</v>
      </c>
      <c r="E21" s="45">
        <v>128.1</v>
      </c>
    </row>
    <row r="22" spans="2:5" ht="36" customHeight="1">
      <c r="B22" s="5"/>
      <c r="C22" s="40" t="s">
        <v>90</v>
      </c>
      <c r="D22" s="41" t="s">
        <v>16</v>
      </c>
      <c r="E22" s="45">
        <v>55.26</v>
      </c>
    </row>
    <row r="23" spans="2: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>
      <c r="B24" s="3"/>
      <c r="C24" s="19" t="s">
        <v>3</v>
      </c>
      <c r="D24" s="38" t="s">
        <v>17</v>
      </c>
      <c r="E24" s="47">
        <v>89.1</v>
      </c>
    </row>
    <row r="25" spans="2:5" ht="60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>
      <c r="B26" s="7"/>
      <c r="C26" s="22" t="s">
        <v>92</v>
      </c>
      <c r="D26" s="39" t="s">
        <v>83</v>
      </c>
      <c r="E26" s="48">
        <v>83</v>
      </c>
    </row>
    <row r="27" spans="2:5" ht="40.15" customHeight="1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>
      <c r="B28" s="5"/>
      <c r="C28" s="54"/>
      <c r="D28" s="55"/>
      <c r="E28" s="56"/>
    </row>
    <row r="29" spans="2:5" ht="22.15" customHeight="1">
      <c r="B29" s="2"/>
      <c r="C29" s="24" t="s">
        <v>96</v>
      </c>
      <c r="D29" s="33" t="s">
        <v>62</v>
      </c>
      <c r="E29" s="23">
        <v>26.48</v>
      </c>
    </row>
    <row r="30" spans="2:5" ht="14.45" customHeight="1">
      <c r="B30" s="2"/>
      <c r="C30" s="24"/>
      <c r="D30" s="33"/>
      <c r="E30" s="23"/>
    </row>
    <row r="31" spans="2:5" ht="66" customHeight="1" thickBot="1">
      <c r="B31" s="3"/>
      <c r="C31" s="19"/>
      <c r="D31" s="49" t="s">
        <v>173</v>
      </c>
      <c r="E31" s="50">
        <f>E29+E27+E26+E25+E24+E23+E21+E20+E19+E18+E17+E15+E14+E13</f>
        <v>1582.6000000000004</v>
      </c>
    </row>
  </sheetData>
  <customSheetViews>
    <customSheetView guid="{ED7B2ABC-C01D-4CA8-9515-220C481F737F}">
      <selection activeCell="A2" sqref="A2:E31"/>
      <pageMargins left="0.7" right="0.7" top="0.75" bottom="0.75" header="0.3" footer="0.3"/>
    </customSheetView>
    <customSheetView guid="{7D113E4B-2489-4A93-A066-E9128A217E1E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B2:E29"/>
  <sheetViews>
    <sheetView workbookViewId="0">
      <selection activeCell="A4" sqref="A4:E29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110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>
      <c r="B14" s="2"/>
      <c r="C14" s="27" t="s">
        <v>64</v>
      </c>
      <c r="D14" s="31" t="s">
        <v>13</v>
      </c>
      <c r="E14" s="28">
        <v>58.83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>
      <c r="B17" s="5" t="s">
        <v>77</v>
      </c>
      <c r="C17" s="18" t="s">
        <v>189</v>
      </c>
      <c r="D17" s="37" t="s">
        <v>35</v>
      </c>
      <c r="E17" s="44">
        <v>13.5</v>
      </c>
    </row>
    <row r="18" spans="2:5" ht="52.15" customHeight="1">
      <c r="B18" s="5"/>
      <c r="C18" s="40" t="s">
        <v>190</v>
      </c>
      <c r="D18" s="41" t="s">
        <v>21</v>
      </c>
      <c r="E18" s="45">
        <v>104.59</v>
      </c>
    </row>
    <row r="19" spans="2:5" ht="36.6" customHeight="1">
      <c r="B19" s="5"/>
      <c r="C19" s="40" t="s">
        <v>68</v>
      </c>
      <c r="D19" s="41" t="s">
        <v>69</v>
      </c>
      <c r="E19" s="45">
        <v>225.4</v>
      </c>
    </row>
    <row r="20" spans="2:5" ht="36" customHeight="1">
      <c r="B20" s="5"/>
      <c r="C20" s="40" t="s">
        <v>70</v>
      </c>
      <c r="D20" s="41" t="s">
        <v>71</v>
      </c>
      <c r="E20" s="45">
        <v>192.01</v>
      </c>
    </row>
    <row r="21" spans="2:5" ht="36" customHeight="1">
      <c r="B21" s="5"/>
      <c r="C21" s="40" t="s">
        <v>72</v>
      </c>
      <c r="D21" s="41" t="s">
        <v>16</v>
      </c>
      <c r="E21" s="45">
        <v>62.1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>
      <c r="B27" s="2"/>
      <c r="C27" s="24" t="s">
        <v>75</v>
      </c>
      <c r="D27" s="33" t="s">
        <v>13</v>
      </c>
      <c r="E27" s="23">
        <v>24.1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173</v>
      </c>
      <c r="E29" s="50">
        <f>E27+E26+E25+E24+E23+E22+E20+E19+E18+E17+E16+E15+E14+E13</f>
        <v>1695.51</v>
      </c>
    </row>
  </sheetData>
  <customSheetViews>
    <customSheetView guid="{ED7B2ABC-C01D-4CA8-9515-220C481F737F}">
      <selection activeCell="A4" sqref="A4:E29"/>
      <pageMargins left="0.7" right="0.7" top="0.75" bottom="0.75" header="0.3" footer="0.3"/>
    </customSheetView>
    <customSheetView guid="{7D113E4B-2489-4A93-A066-E9128A217E1E}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B2:E28"/>
  <sheetViews>
    <sheetView topLeftCell="A8" workbookViewId="0">
      <selection activeCell="A2" sqref="A2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109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41</v>
      </c>
      <c r="C17" s="18" t="s">
        <v>167</v>
      </c>
      <c r="D17" s="37" t="s">
        <v>35</v>
      </c>
      <c r="E17" s="44">
        <v>53.88</v>
      </c>
    </row>
    <row r="18" spans="2:5" ht="52.15" customHeight="1">
      <c r="B18" s="5"/>
      <c r="C18" s="40" t="s">
        <v>54</v>
      </c>
      <c r="D18" s="41" t="s">
        <v>55</v>
      </c>
      <c r="E18" s="45">
        <v>114.78</v>
      </c>
    </row>
    <row r="19" spans="2:5" ht="36.6" customHeight="1">
      <c r="B19" s="5"/>
      <c r="C19" s="40" t="s">
        <v>56</v>
      </c>
      <c r="D19" s="41" t="s">
        <v>16</v>
      </c>
      <c r="E19" s="45">
        <v>303.43</v>
      </c>
    </row>
    <row r="20" spans="2:5" ht="36" customHeight="1">
      <c r="B20" s="5"/>
      <c r="C20" s="40" t="s">
        <v>57</v>
      </c>
      <c r="D20" s="41" t="s">
        <v>16</v>
      </c>
      <c r="E20" s="45">
        <v>87.5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>
      <c r="B24" s="7"/>
      <c r="C24" s="22" t="s">
        <v>37</v>
      </c>
      <c r="D24" s="39" t="s">
        <v>18</v>
      </c>
      <c r="E24" s="48">
        <v>90.2</v>
      </c>
    </row>
    <row r="25" spans="2:5" ht="40.15" customHeight="1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>
      <c r="B26" s="2"/>
      <c r="C26" s="24" t="s">
        <v>61</v>
      </c>
      <c r="D26" s="33" t="s">
        <v>62</v>
      </c>
      <c r="E26" s="23">
        <v>26.48</v>
      </c>
    </row>
    <row r="27" spans="2:5" ht="14.45" customHeight="1">
      <c r="B27" s="2"/>
      <c r="C27" s="24"/>
      <c r="D27" s="33"/>
      <c r="E27" s="23"/>
    </row>
    <row r="28" spans="2:5" ht="30.75" thickBot="1">
      <c r="B28" s="3"/>
      <c r="C28" s="19"/>
      <c r="D28" s="49" t="s">
        <v>173</v>
      </c>
      <c r="E28" s="50">
        <f>E26+E25+E24+E23+E22+E21+E20+E19+E18+E17+E16+E15+E14+E13</f>
        <v>1817.16</v>
      </c>
    </row>
  </sheetData>
  <customSheetViews>
    <customSheetView guid="{ED7B2ABC-C01D-4CA8-9515-220C481F737F}" topLeftCell="A8">
      <selection activeCell="A2" sqref="A2"/>
      <pageMargins left="0.7" right="0.7" top="0.75" bottom="0.75" header="0.3" footer="0.3"/>
    </customSheetView>
    <customSheetView guid="{7D113E4B-2489-4A93-A066-E9128A217E1E}" topLeftCell="A8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B2:E29"/>
  <sheetViews>
    <sheetView topLeftCell="A7" workbookViewId="0">
      <selection activeCell="C26" sqref="C26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108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>
      <c r="B17" s="5" t="s">
        <v>41</v>
      </c>
      <c r="C17" s="18" t="s">
        <v>174</v>
      </c>
      <c r="D17" s="37" t="s">
        <v>35</v>
      </c>
      <c r="E17" s="44">
        <v>15.4</v>
      </c>
    </row>
    <row r="18" spans="2:5" ht="52.15" customHeight="1">
      <c r="B18" s="5"/>
      <c r="C18" s="40" t="s">
        <v>175</v>
      </c>
      <c r="D18" s="41" t="s">
        <v>21</v>
      </c>
      <c r="E18" s="45">
        <v>117.51</v>
      </c>
    </row>
    <row r="19" spans="2:5" ht="36.6" customHeight="1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>
      <c r="B20" s="5"/>
      <c r="C20" s="40" t="s">
        <v>23</v>
      </c>
      <c r="D20" s="41" t="s">
        <v>30</v>
      </c>
      <c r="E20" s="45">
        <v>163.28</v>
      </c>
    </row>
    <row r="21" spans="2:5">
      <c r="B21" s="5"/>
      <c r="C21" s="42" t="s">
        <v>24</v>
      </c>
      <c r="D21" s="43" t="s">
        <v>16</v>
      </c>
      <c r="E21" s="46">
        <v>75.239999999999995</v>
      </c>
    </row>
    <row r="22" spans="2: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6</v>
      </c>
      <c r="C26" s="20" t="s">
        <v>192</v>
      </c>
      <c r="D26" s="32" t="s">
        <v>16</v>
      </c>
      <c r="E26" s="21">
        <v>250.3</v>
      </c>
    </row>
    <row r="27" spans="2:5" ht="22.15" customHeight="1">
      <c r="B27" s="2"/>
      <c r="C27" s="24" t="s">
        <v>28</v>
      </c>
      <c r="D27" s="33" t="s">
        <v>13</v>
      </c>
      <c r="E27" s="23">
        <v>79.38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173</v>
      </c>
      <c r="E29" s="50">
        <f>E28+E27+E26+E25+E24+E23+E22+E21+E20+E19+E18+E17+E16+E15+E14+E13</f>
        <v>1752.9</v>
      </c>
    </row>
  </sheetData>
  <customSheetViews>
    <customSheetView guid="{ED7B2ABC-C01D-4CA8-9515-220C481F737F}" topLeftCell="A7">
      <selection activeCell="C26" sqref="C26"/>
      <pageMargins left="0.7" right="0.7" top="0.75" bottom="0.75" header="0.3" footer="0.3"/>
    </customSheetView>
    <customSheetView guid="{7D113E4B-2489-4A93-A066-E9128A217E1E}" topLeftCell="A22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B2:E30"/>
  <sheetViews>
    <sheetView topLeftCell="A7" workbookViewId="0">
      <selection activeCell="D31" sqref="D31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155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>
      <c r="B17" s="5" t="s">
        <v>41</v>
      </c>
      <c r="C17" s="18" t="s">
        <v>164</v>
      </c>
      <c r="D17" s="37" t="s">
        <v>35</v>
      </c>
      <c r="E17" s="44">
        <v>14.3</v>
      </c>
    </row>
    <row r="18" spans="2:5" ht="52.15" customHeight="1">
      <c r="B18" s="5"/>
      <c r="C18" s="40" t="s">
        <v>156</v>
      </c>
      <c r="D18" s="41" t="s">
        <v>157</v>
      </c>
      <c r="E18" s="45">
        <v>114.56</v>
      </c>
    </row>
    <row r="19" spans="2:5" ht="36.6" customHeight="1">
      <c r="B19" s="5"/>
      <c r="C19" s="40" t="s">
        <v>158</v>
      </c>
      <c r="D19" s="41" t="s">
        <v>69</v>
      </c>
      <c r="E19" s="45">
        <v>211.06</v>
      </c>
    </row>
    <row r="20" spans="2:5" ht="36" customHeight="1">
      <c r="B20" s="5"/>
      <c r="C20" s="40" t="s">
        <v>169</v>
      </c>
      <c r="D20" s="41" t="s">
        <v>95</v>
      </c>
      <c r="E20" s="45">
        <v>145.86000000000001</v>
      </c>
    </row>
    <row r="21" spans="2: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>
      <c r="B23" s="2"/>
      <c r="C23" s="60" t="s">
        <v>2</v>
      </c>
      <c r="D23" s="61" t="s">
        <v>46</v>
      </c>
      <c r="E23" s="62">
        <v>58.75</v>
      </c>
    </row>
    <row r="24" spans="2:5" ht="60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>
      <c r="B25" s="7"/>
      <c r="C25" s="22" t="s">
        <v>160</v>
      </c>
      <c r="D25" s="39" t="s">
        <v>18</v>
      </c>
      <c r="E25" s="48">
        <v>192</v>
      </c>
    </row>
    <row r="26" spans="2:5" ht="40.15" customHeight="1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>
      <c r="B27" s="2"/>
      <c r="C27" s="24" t="s">
        <v>88</v>
      </c>
      <c r="D27" s="33" t="s">
        <v>89</v>
      </c>
      <c r="E27" s="23">
        <v>128.1</v>
      </c>
    </row>
    <row r="28" spans="2:5" ht="22.15" customHeight="1">
      <c r="B28" s="2"/>
      <c r="C28" s="24" t="s">
        <v>75</v>
      </c>
      <c r="D28" s="33" t="s">
        <v>13</v>
      </c>
      <c r="E28" s="23">
        <v>24.1</v>
      </c>
    </row>
    <row r="29" spans="2:5" ht="14.45" customHeight="1">
      <c r="B29" s="2"/>
      <c r="C29" s="24" t="s">
        <v>2</v>
      </c>
      <c r="D29" s="33" t="s">
        <v>19</v>
      </c>
      <c r="E29" s="23">
        <v>70.5</v>
      </c>
    </row>
    <row r="30" spans="2:5" ht="30.75" thickBot="1">
      <c r="B30" s="3"/>
      <c r="C30" s="19"/>
      <c r="D30" s="49" t="s">
        <v>173</v>
      </c>
      <c r="E30" s="50">
        <f>E29+E28+E27+E26+E25+E24+E23+E22+E21+E20+E19+E18+E17+E16+E15+E14+E13</f>
        <v>1788.9399999999998</v>
      </c>
    </row>
  </sheetData>
  <customSheetViews>
    <customSheetView guid="{ED7B2ABC-C01D-4CA8-9515-220C481F737F}" topLeftCell="A7">
      <selection activeCell="D31" sqref="D31"/>
      <pageMargins left="0.7" right="0.7" top="0.75" bottom="0.75" header="0.3" footer="0.3"/>
    </customSheetView>
    <customSheetView guid="{7D113E4B-2489-4A93-A066-E9128A217E1E}" topLeftCell="A7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B1:E27"/>
  <sheetViews>
    <sheetView topLeftCell="A7" workbookViewId="0">
      <selection sqref="A1:E27"/>
    </sheetView>
  </sheetViews>
  <sheetFormatPr defaultRowHeight="15"/>
  <cols>
    <col min="3" max="3" width="38.5703125" customWidth="1"/>
    <col min="4" max="4" width="17.28515625" customWidth="1"/>
    <col min="5" max="5" width="16.5703125" customWidth="1"/>
  </cols>
  <sheetData>
    <row r="1" spans="2:5">
      <c r="B1" t="s">
        <v>7</v>
      </c>
    </row>
    <row r="2" spans="2:5">
      <c r="B2" t="s">
        <v>32</v>
      </c>
    </row>
    <row r="3" spans="2:5">
      <c r="B3" t="s">
        <v>33</v>
      </c>
    </row>
    <row r="5" spans="2:5">
      <c r="C5" t="s">
        <v>145</v>
      </c>
    </row>
    <row r="8" spans="2:5">
      <c r="B8" s="10" t="s">
        <v>4</v>
      </c>
      <c r="C8" s="12" t="s">
        <v>39</v>
      </c>
      <c r="D8" s="10"/>
      <c r="E8" s="11"/>
    </row>
    <row r="9" spans="2:5" ht="15.75" thickBot="1"/>
    <row r="10" spans="2:5" ht="15.75" thickBot="1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>
      <c r="B11" s="13"/>
      <c r="C11" s="14"/>
      <c r="D11" s="14" t="s">
        <v>9</v>
      </c>
      <c r="E11" s="14" t="s">
        <v>10</v>
      </c>
    </row>
    <row r="12" spans="2:5" ht="48.75" customHeight="1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>
      <c r="B13" s="2"/>
      <c r="C13" s="27" t="s">
        <v>116</v>
      </c>
      <c r="D13" s="31" t="s">
        <v>16</v>
      </c>
      <c r="E13" s="28">
        <v>58.83</v>
      </c>
    </row>
    <row r="14" spans="2:5" ht="16.5" thickBot="1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>
      <c r="B15" s="4" t="s">
        <v>5</v>
      </c>
      <c r="C15" s="17" t="s">
        <v>20</v>
      </c>
      <c r="D15" s="35" t="s">
        <v>16</v>
      </c>
      <c r="E15" s="36">
        <v>96</v>
      </c>
    </row>
    <row r="16" spans="2:5" ht="55.5" customHeight="1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>
      <c r="B17" s="5"/>
      <c r="C17" s="40" t="s">
        <v>176</v>
      </c>
      <c r="D17" s="41" t="s">
        <v>149</v>
      </c>
      <c r="E17" s="45">
        <v>106.63</v>
      </c>
    </row>
    <row r="18" spans="2:5" ht="42.75" customHeight="1">
      <c r="B18" s="5"/>
      <c r="C18" s="40" t="s">
        <v>150</v>
      </c>
      <c r="D18" s="41" t="s">
        <v>101</v>
      </c>
      <c r="E18" s="45">
        <v>136.30000000000001</v>
      </c>
    </row>
    <row r="19" spans="2:5" ht="58.5" customHeight="1">
      <c r="B19" s="5"/>
      <c r="C19" s="40" t="s">
        <v>151</v>
      </c>
      <c r="D19" s="41" t="s">
        <v>95</v>
      </c>
      <c r="E19" s="45">
        <v>155.22</v>
      </c>
    </row>
    <row r="20" spans="2:5">
      <c r="B20" s="5"/>
      <c r="C20" s="40" t="s">
        <v>152</v>
      </c>
      <c r="D20" s="41" t="s">
        <v>16</v>
      </c>
      <c r="E20" s="45">
        <v>55.26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15.75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103</v>
      </c>
      <c r="D23" s="32" t="s">
        <v>16</v>
      </c>
      <c r="E23" s="21">
        <v>91.8</v>
      </c>
    </row>
    <row r="24" spans="2:5" ht="16.5" thickBot="1">
      <c r="B24" s="7"/>
      <c r="C24" s="22" t="s">
        <v>154</v>
      </c>
      <c r="D24" s="39" t="s">
        <v>53</v>
      </c>
      <c r="E24" s="48">
        <v>165.5</v>
      </c>
    </row>
    <row r="25" spans="2:5" ht="64.5" customHeight="1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>
      <c r="B26" s="2"/>
      <c r="C26" s="24" t="s">
        <v>96</v>
      </c>
      <c r="D26" s="33" t="s">
        <v>62</v>
      </c>
      <c r="E26" s="23">
        <v>26.48</v>
      </c>
    </row>
    <row r="27" spans="2:5" ht="15.75" thickBot="1">
      <c r="B27" s="3"/>
      <c r="C27" s="19"/>
      <c r="D27" s="49" t="s">
        <v>173</v>
      </c>
      <c r="E27" s="50">
        <f>E26+E25+E24+E23+E22+E21+E20+E19+E17+E18+E16+E15+E14+E13</f>
        <v>1653.9799999999996</v>
      </c>
    </row>
  </sheetData>
  <customSheetViews>
    <customSheetView guid="{ED7B2ABC-C01D-4CA8-9515-220C481F737F}" topLeftCell="A7">
      <selection sqref="A1:E27"/>
      <pageMargins left="0.7" right="0.7" top="0.75" bottom="0.75" header="0.3" footer="0.3"/>
    </customSheetView>
    <customSheetView guid="{7D113E4B-2489-4A93-A066-E9128A217E1E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B2:E29"/>
  <sheetViews>
    <sheetView topLeftCell="A9" workbookViewId="0">
      <selection activeCell="D30" sqref="D30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135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136</v>
      </c>
      <c r="D14" s="31" t="s">
        <v>13</v>
      </c>
      <c r="E14" s="28">
        <v>72.7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>
      <c r="B17" s="5" t="s">
        <v>77</v>
      </c>
      <c r="C17" s="18" t="s">
        <v>177</v>
      </c>
      <c r="D17" s="37" t="s">
        <v>35</v>
      </c>
      <c r="E17" s="44">
        <v>24.24</v>
      </c>
    </row>
    <row r="18" spans="2:5" ht="52.15" customHeight="1">
      <c r="B18" s="5"/>
      <c r="C18" s="40" t="s">
        <v>178</v>
      </c>
      <c r="D18" s="41" t="s">
        <v>55</v>
      </c>
      <c r="E18" s="45">
        <v>121.57</v>
      </c>
    </row>
    <row r="19" spans="2:5" ht="36.6" customHeight="1">
      <c r="B19" s="5"/>
      <c r="C19" s="40" t="s">
        <v>179</v>
      </c>
      <c r="D19" s="41" t="s">
        <v>115</v>
      </c>
      <c r="E19" s="45">
        <v>396</v>
      </c>
    </row>
    <row r="20" spans="2:5" ht="36" customHeight="1">
      <c r="B20" s="5"/>
      <c r="C20" s="40" t="s">
        <v>141</v>
      </c>
      <c r="D20" s="41" t="s">
        <v>16</v>
      </c>
      <c r="E20" s="45">
        <v>68.2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>
      <c r="B24" s="7"/>
      <c r="C24" s="22" t="s">
        <v>123</v>
      </c>
      <c r="D24" s="39" t="s">
        <v>18</v>
      </c>
      <c r="E24" s="48">
        <v>89.1</v>
      </c>
    </row>
    <row r="25" spans="2:5" ht="40.15" customHeight="1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>
      <c r="B26" s="2"/>
      <c r="C26" s="24" t="s">
        <v>144</v>
      </c>
      <c r="D26" s="33" t="s">
        <v>89</v>
      </c>
      <c r="E26" s="23">
        <v>201.6</v>
      </c>
    </row>
    <row r="27" spans="2:5" ht="21.75" customHeight="1">
      <c r="B27" s="2"/>
      <c r="C27" s="57" t="s">
        <v>28</v>
      </c>
      <c r="D27" s="58" t="s">
        <v>13</v>
      </c>
      <c r="E27" s="59">
        <v>79.38</v>
      </c>
    </row>
    <row r="28" spans="2:5" ht="20.25" customHeight="1">
      <c r="B28" s="2"/>
      <c r="C28" s="57" t="s">
        <v>2</v>
      </c>
      <c r="D28" s="58" t="s">
        <v>19</v>
      </c>
      <c r="E28" s="59">
        <v>70.5</v>
      </c>
    </row>
    <row r="29" spans="2:5" ht="66" customHeight="1" thickBot="1">
      <c r="B29" s="3"/>
      <c r="C29" s="19"/>
      <c r="D29" s="49" t="s">
        <v>173</v>
      </c>
      <c r="E29" s="50">
        <f>E28+E27+E26+E25+E24+E23+E22+E21+E20+E19+E18+E17+E16+E15+E14+E13</f>
        <v>1916.14</v>
      </c>
    </row>
  </sheetData>
  <customSheetViews>
    <customSheetView guid="{ED7B2ABC-C01D-4CA8-9515-220C481F737F}" topLeftCell="A9">
      <selection activeCell="D30" sqref="D30"/>
      <pageMargins left="0.7" right="0.7" top="0.75" bottom="0.75" header="0.3" footer="0.3"/>
    </customSheetView>
    <customSheetView guid="{7D113E4B-2489-4A93-A066-E9128A217E1E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B2:E28"/>
  <sheetViews>
    <sheetView topLeftCell="A15" workbookViewId="0">
      <selection activeCell="G40" sqref="G40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125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127</v>
      </c>
      <c r="D15" s="31" t="s">
        <v>128</v>
      </c>
      <c r="E15" s="34">
        <v>119.8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41</v>
      </c>
      <c r="C17" s="18" t="s">
        <v>164</v>
      </c>
      <c r="D17" s="37" t="s">
        <v>53</v>
      </c>
      <c r="E17" s="44">
        <v>41.8</v>
      </c>
    </row>
    <row r="18" spans="2:5" ht="52.15" customHeight="1">
      <c r="B18" s="5"/>
      <c r="C18" s="40" t="s">
        <v>180</v>
      </c>
      <c r="D18" s="41" t="s">
        <v>55</v>
      </c>
      <c r="E18" s="45">
        <v>76.569999999999993</v>
      </c>
    </row>
    <row r="19" spans="2:5" ht="36.6" customHeight="1">
      <c r="B19" s="5"/>
      <c r="C19" s="40" t="s">
        <v>131</v>
      </c>
      <c r="D19" s="41" t="s">
        <v>115</v>
      </c>
      <c r="E19" s="45">
        <v>264</v>
      </c>
    </row>
    <row r="20" spans="2:5">
      <c r="B20" s="5"/>
      <c r="C20" s="42" t="s">
        <v>133</v>
      </c>
      <c r="D20" s="43" t="s">
        <v>16</v>
      </c>
      <c r="E20" s="46">
        <v>108</v>
      </c>
    </row>
    <row r="21" spans="2: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42</v>
      </c>
      <c r="C23" s="20" t="s">
        <v>103</v>
      </c>
      <c r="D23" s="32" t="s">
        <v>16</v>
      </c>
      <c r="E23" s="21">
        <v>90</v>
      </c>
    </row>
    <row r="24" spans="2:5" ht="16.5" thickBot="1">
      <c r="B24" s="7"/>
      <c r="C24" s="22" t="s">
        <v>37</v>
      </c>
      <c r="D24" s="39" t="s">
        <v>18</v>
      </c>
      <c r="E24" s="48">
        <v>90.2</v>
      </c>
    </row>
    <row r="25" spans="2:5" ht="40.15" customHeight="1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>
      <c r="B26" s="2"/>
      <c r="C26" s="24" t="s">
        <v>75</v>
      </c>
      <c r="D26" s="33" t="s">
        <v>13</v>
      </c>
      <c r="E26" s="23">
        <v>24.1</v>
      </c>
    </row>
    <row r="27" spans="2:5" ht="14.45" customHeight="1">
      <c r="B27" s="2"/>
      <c r="C27" s="24" t="s">
        <v>2</v>
      </c>
      <c r="D27" s="33" t="s">
        <v>19</v>
      </c>
      <c r="E27" s="23">
        <v>70.5</v>
      </c>
    </row>
    <row r="28" spans="2:5" ht="30.75" thickBot="1">
      <c r="B28" s="3"/>
      <c r="C28" s="19"/>
      <c r="D28" s="49" t="s">
        <v>173</v>
      </c>
      <c r="E28" s="50">
        <f>E27+E26+E25+E24+E23+E22+E21+E20+E19+E18+E17+E16+E15+E14+E13</f>
        <v>1693.4</v>
      </c>
    </row>
  </sheetData>
  <customSheetViews>
    <customSheetView guid="{ED7B2ABC-C01D-4CA8-9515-220C481F737F}" topLeftCell="A15">
      <selection activeCell="G40" sqref="G40"/>
      <pageMargins left="0.7" right="0.7" top="0.75" bottom="0.75" header="0.3" footer="0.3"/>
    </customSheetView>
    <customSheetView guid="{7D113E4B-2489-4A93-A066-E9128A217E1E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B2:E28"/>
  <sheetViews>
    <sheetView tabSelected="1" workbookViewId="0">
      <selection activeCell="D29" sqref="D29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113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77</v>
      </c>
      <c r="C17" s="18" t="s">
        <v>181</v>
      </c>
      <c r="D17" s="37" t="s">
        <v>35</v>
      </c>
      <c r="E17" s="44">
        <v>14.3</v>
      </c>
    </row>
    <row r="18" spans="2:5" ht="52.15" customHeight="1">
      <c r="B18" s="5"/>
      <c r="C18" s="40" t="s">
        <v>119</v>
      </c>
      <c r="D18" s="41" t="s">
        <v>120</v>
      </c>
      <c r="E18" s="45">
        <v>119.17</v>
      </c>
    </row>
    <row r="19" spans="2:5" ht="52.15" customHeight="1">
      <c r="B19" s="5"/>
      <c r="C19" s="40" t="s">
        <v>170</v>
      </c>
      <c r="D19" s="41" t="s">
        <v>171</v>
      </c>
      <c r="E19" s="45">
        <v>118</v>
      </c>
    </row>
    <row r="20" spans="2:5" ht="36.6" customHeight="1">
      <c r="B20" s="5"/>
      <c r="C20" s="40" t="s">
        <v>182</v>
      </c>
      <c r="D20" s="41" t="s">
        <v>87</v>
      </c>
      <c r="E20" s="45">
        <v>243.48</v>
      </c>
    </row>
    <row r="21" spans="2:5" ht="36" customHeight="1">
      <c r="B21" s="5"/>
      <c r="C21" s="40" t="s">
        <v>24</v>
      </c>
      <c r="D21" s="41" t="s">
        <v>16</v>
      </c>
      <c r="E21" s="45">
        <v>75.239999999999995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>
      <c r="B25" s="7"/>
      <c r="C25" s="22" t="s">
        <v>123</v>
      </c>
      <c r="D25" s="39" t="s">
        <v>18</v>
      </c>
      <c r="E25" s="48">
        <v>89.1</v>
      </c>
    </row>
    <row r="26" spans="2:5" ht="40.15" customHeight="1">
      <c r="B26" s="5" t="s">
        <v>79</v>
      </c>
      <c r="C26" s="20" t="s">
        <v>184</v>
      </c>
      <c r="D26" s="32" t="s">
        <v>44</v>
      </c>
      <c r="E26" s="21">
        <v>414.29</v>
      </c>
    </row>
    <row r="27" spans="2:5" ht="22.15" customHeight="1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>
      <c r="B28" s="3"/>
      <c r="C28" s="19"/>
      <c r="D28" s="49" t="s">
        <v>173</v>
      </c>
      <c r="E28" s="50">
        <f>E27+E26+E25+E24+E23+E22++E20+E18+E17+E16+E15+E14+E13</f>
        <v>1435.71</v>
      </c>
    </row>
  </sheetData>
  <customSheetViews>
    <customSheetView guid="{ED7B2ABC-C01D-4CA8-9515-220C481F737F}">
      <selection activeCell="D29" sqref="D29"/>
      <pageMargins left="0.7" right="0.7" top="0.75" bottom="0.75" header="0.3" footer="0.3"/>
    </customSheetView>
    <customSheetView guid="{7D113E4B-2489-4A93-A066-E9128A217E1E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B1:E27"/>
  <sheetViews>
    <sheetView topLeftCell="A4" workbookViewId="0">
      <selection activeCell="E12" sqref="E12"/>
    </sheetView>
  </sheetViews>
  <sheetFormatPr defaultRowHeight="15"/>
  <cols>
    <col min="3" max="3" width="35.42578125" customWidth="1"/>
    <col min="4" max="4" width="17.85546875" customWidth="1"/>
    <col min="5" max="5" width="25.5703125" customWidth="1"/>
  </cols>
  <sheetData>
    <row r="1" spans="2:5">
      <c r="B1" t="s">
        <v>7</v>
      </c>
    </row>
    <row r="2" spans="2:5">
      <c r="B2" t="s">
        <v>32</v>
      </c>
    </row>
    <row r="3" spans="2:5">
      <c r="B3" t="s">
        <v>33</v>
      </c>
    </row>
    <row r="6" spans="2:5">
      <c r="C6" t="s">
        <v>112</v>
      </c>
    </row>
    <row r="8" spans="2:5">
      <c r="B8" s="10" t="s">
        <v>4</v>
      </c>
      <c r="C8" s="12" t="s">
        <v>39</v>
      </c>
      <c r="D8" s="10"/>
      <c r="E8" s="11"/>
    </row>
    <row r="9" spans="2:5" ht="15.75" thickBot="1"/>
    <row r="10" spans="2:5" ht="15.75" thickBot="1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>
      <c r="B11" s="13"/>
      <c r="C11" s="14"/>
      <c r="D11" s="14" t="s">
        <v>9</v>
      </c>
      <c r="E11" s="14" t="s">
        <v>10</v>
      </c>
    </row>
    <row r="12" spans="2:5" ht="4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>
      <c r="B14" s="2"/>
      <c r="C14" s="29" t="s">
        <v>8</v>
      </c>
      <c r="D14" s="31" t="s">
        <v>14</v>
      </c>
      <c r="E14" s="34">
        <v>111.6</v>
      </c>
    </row>
    <row r="15" spans="2:5" ht="15.75" thickBot="1">
      <c r="B15" s="4" t="s">
        <v>5</v>
      </c>
      <c r="C15" s="17" t="s">
        <v>20</v>
      </c>
      <c r="D15" s="35" t="s">
        <v>16</v>
      </c>
      <c r="E15" s="36">
        <v>94.4</v>
      </c>
    </row>
    <row r="16" spans="2:5" ht="30">
      <c r="B16" s="5" t="s">
        <v>77</v>
      </c>
      <c r="C16" s="18" t="s">
        <v>185</v>
      </c>
      <c r="D16" s="37" t="s">
        <v>35</v>
      </c>
      <c r="E16" s="44">
        <v>24.24</v>
      </c>
    </row>
    <row r="17" spans="2:5">
      <c r="B17" s="5"/>
      <c r="C17" s="40" t="s">
        <v>186</v>
      </c>
      <c r="D17" s="41" t="s">
        <v>21</v>
      </c>
      <c r="E17" s="45">
        <v>101.49</v>
      </c>
    </row>
    <row r="18" spans="2:5" ht="30">
      <c r="B18" s="5"/>
      <c r="C18" s="40" t="s">
        <v>100</v>
      </c>
      <c r="D18" s="41" t="s">
        <v>101</v>
      </c>
      <c r="E18" s="45">
        <v>123.03</v>
      </c>
    </row>
    <row r="19" spans="2:5">
      <c r="B19" s="5"/>
      <c r="C19" s="40" t="s">
        <v>102</v>
      </c>
      <c r="D19" s="41" t="s">
        <v>30</v>
      </c>
      <c r="E19" s="45">
        <v>135.46</v>
      </c>
    </row>
    <row r="20" spans="2:5">
      <c r="B20" s="5"/>
      <c r="C20" s="40" t="s">
        <v>57</v>
      </c>
      <c r="D20" s="41" t="s">
        <v>16</v>
      </c>
      <c r="E20" s="45">
        <v>87.5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15.75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91</v>
      </c>
      <c r="D23" s="32" t="s">
        <v>16</v>
      </c>
      <c r="E23" s="21">
        <v>91.86</v>
      </c>
    </row>
    <row r="24" spans="2:5" ht="16.5" thickBot="1">
      <c r="B24" s="7"/>
      <c r="C24" s="22" t="s">
        <v>104</v>
      </c>
      <c r="D24" s="39" t="s">
        <v>53</v>
      </c>
      <c r="E24" s="48">
        <v>170.67</v>
      </c>
    </row>
    <row r="25" spans="2:5" ht="30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15.75">
      <c r="B26" s="2"/>
      <c r="C26" s="24" t="s">
        <v>107</v>
      </c>
      <c r="D26" s="33" t="s">
        <v>15</v>
      </c>
      <c r="E26" s="23">
        <v>24.1</v>
      </c>
    </row>
    <row r="27" spans="2:5" ht="15.75" thickBot="1">
      <c r="B27" s="3"/>
      <c r="C27" s="19"/>
      <c r="D27" s="49" t="s">
        <v>173</v>
      </c>
      <c r="E27" s="50">
        <f>E26+E25+E24+E23+E22+E21+E19+E18+E17+E16+E15+E14+E13+E12</f>
        <v>1727.72</v>
      </c>
    </row>
  </sheetData>
  <customSheetViews>
    <customSheetView guid="{ED7B2ABC-C01D-4CA8-9515-220C481F737F}" state="hidden" topLeftCell="A4">
      <selection activeCell="E12" sqref="E12"/>
      <pageMargins left="0.7" right="0.7" top="0.75" bottom="0.75" header="0.3" footer="0.3"/>
    </customSheetView>
    <customSheetView guid="{7D113E4B-2489-4A93-A066-E9128A217E1E}" topLeftCell="A4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B1:E30"/>
  <sheetViews>
    <sheetView topLeftCell="A4" workbookViewId="0">
      <selection sqref="A1:E30"/>
    </sheetView>
  </sheetViews>
  <sheetFormatPr defaultRowHeight="15"/>
  <cols>
    <col min="3" max="3" width="34.140625" customWidth="1"/>
    <col min="4" max="4" width="18.28515625" customWidth="1"/>
    <col min="5" max="5" width="24.85546875" customWidth="1"/>
  </cols>
  <sheetData>
    <row r="1" spans="2:5">
      <c r="B1" t="s">
        <v>7</v>
      </c>
    </row>
    <row r="2" spans="2:5">
      <c r="B2" t="s">
        <v>32</v>
      </c>
    </row>
    <row r="3" spans="2:5">
      <c r="B3" t="s">
        <v>33</v>
      </c>
    </row>
    <row r="5" spans="2:5">
      <c r="C5" t="s">
        <v>111</v>
      </c>
    </row>
    <row r="8" spans="2:5">
      <c r="B8" s="10" t="s">
        <v>4</v>
      </c>
      <c r="C8" s="12" t="s">
        <v>39</v>
      </c>
      <c r="D8" s="10"/>
      <c r="E8" s="11"/>
    </row>
    <row r="9" spans="2:5" ht="15.75" thickBot="1"/>
    <row r="10" spans="2:5" ht="15.75" thickBot="1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>
      <c r="B11" s="13"/>
      <c r="C11" s="14"/>
      <c r="D11" s="14" t="s">
        <v>9</v>
      </c>
      <c r="E11" s="14" t="s">
        <v>10</v>
      </c>
    </row>
    <row r="12" spans="2:5" ht="73.5" customHeight="1">
      <c r="B12" s="1" t="s">
        <v>76</v>
      </c>
      <c r="C12" s="25" t="s">
        <v>80</v>
      </c>
      <c r="D12" s="30" t="s">
        <v>15</v>
      </c>
      <c r="E12" s="26">
        <v>274.16000000000003</v>
      </c>
    </row>
    <row r="13" spans="2:5" ht="15.75">
      <c r="B13" s="2"/>
      <c r="C13" s="27" t="s">
        <v>81</v>
      </c>
      <c r="D13" s="31" t="s">
        <v>16</v>
      </c>
      <c r="E13" s="28">
        <v>42.67</v>
      </c>
    </row>
    <row r="14" spans="2:5" ht="15.75">
      <c r="B14" s="2"/>
      <c r="C14" s="29" t="s">
        <v>8</v>
      </c>
      <c r="D14" s="31" t="s">
        <v>14</v>
      </c>
      <c r="E14" s="34">
        <v>111.6</v>
      </c>
    </row>
    <row r="15" spans="2:5" ht="16.5" thickBot="1">
      <c r="B15" s="2"/>
      <c r="C15" s="51" t="s">
        <v>82</v>
      </c>
      <c r="D15" s="52" t="s">
        <v>83</v>
      </c>
      <c r="E15" s="53">
        <v>34.33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69" customHeight="1">
      <c r="B17" s="5" t="s">
        <v>77</v>
      </c>
      <c r="C17" s="18" t="s">
        <v>165</v>
      </c>
      <c r="D17" s="37" t="s">
        <v>35</v>
      </c>
      <c r="E17" s="44">
        <v>53.88</v>
      </c>
    </row>
    <row r="18" spans="2:5" ht="57.75" customHeight="1">
      <c r="B18" s="5"/>
      <c r="C18" s="40" t="s">
        <v>187</v>
      </c>
      <c r="D18" s="41" t="s">
        <v>55</v>
      </c>
      <c r="E18" s="45">
        <v>121.66</v>
      </c>
    </row>
    <row r="19" spans="2:5">
      <c r="B19" s="5"/>
      <c r="C19" s="40" t="s">
        <v>188</v>
      </c>
      <c r="D19" s="41" t="s">
        <v>87</v>
      </c>
      <c r="E19" s="45">
        <v>131.19999999999999</v>
      </c>
    </row>
    <row r="20" spans="2:5">
      <c r="B20" s="5"/>
      <c r="C20" s="40" t="s">
        <v>88</v>
      </c>
      <c r="D20" s="41" t="s">
        <v>89</v>
      </c>
      <c r="E20" s="45">
        <v>128.1</v>
      </c>
    </row>
    <row r="21" spans="2:5">
      <c r="B21" s="5"/>
      <c r="C21" s="40" t="s">
        <v>90</v>
      </c>
      <c r="D21" s="41" t="s">
        <v>16</v>
      </c>
      <c r="E21" s="45">
        <v>55.26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15.75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>
      <c r="B25" s="7"/>
      <c r="C25" s="22" t="s">
        <v>92</v>
      </c>
      <c r="D25" s="39" t="s">
        <v>83</v>
      </c>
      <c r="E25" s="48">
        <v>83</v>
      </c>
    </row>
    <row r="26" spans="2:5" ht="30">
      <c r="B26" s="5" t="s">
        <v>79</v>
      </c>
      <c r="C26" s="20" t="s">
        <v>166</v>
      </c>
      <c r="D26" s="32" t="s">
        <v>44</v>
      </c>
      <c r="E26" s="21">
        <v>325</v>
      </c>
    </row>
    <row r="27" spans="2:5" ht="15.75">
      <c r="B27" s="5"/>
      <c r="C27" s="54"/>
      <c r="D27" s="55"/>
      <c r="E27" s="56"/>
    </row>
    <row r="28" spans="2:5" ht="31.5" customHeight="1">
      <c r="B28" s="2"/>
      <c r="C28" s="24" t="s">
        <v>96</v>
      </c>
      <c r="D28" s="33" t="s">
        <v>62</v>
      </c>
      <c r="E28" s="23">
        <v>26.48</v>
      </c>
    </row>
    <row r="29" spans="2:5" ht="15.75">
      <c r="B29" s="2"/>
      <c r="C29" s="24"/>
      <c r="D29" s="33"/>
      <c r="E29" s="23"/>
    </row>
    <row r="30" spans="2:5" ht="15.75" thickBot="1">
      <c r="B30" s="3"/>
      <c r="C30" s="19"/>
      <c r="D30" s="49" t="s">
        <v>173</v>
      </c>
      <c r="E30" s="50">
        <f>E28+E26+E25+E24+E23+E22+E20+E19+E18+E17+E16+E14+E13+E12</f>
        <v>1582.6000000000004</v>
      </c>
    </row>
  </sheetData>
  <customSheetViews>
    <customSheetView guid="{ED7B2ABC-C01D-4CA8-9515-220C481F737F}" state="hidden" topLeftCell="A4">
      <selection sqref="A1:E30"/>
      <pageMargins left="0.7" right="0.7" top="0.75" bottom="0.75" header="0.3" footer="0.3"/>
    </customSheetView>
    <customSheetView guid="{7D113E4B-2489-4A93-A066-E9128A217E1E}" topLeftCell="A4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B1:E26"/>
  <sheetViews>
    <sheetView workbookViewId="0">
      <selection sqref="A1:E26"/>
    </sheetView>
  </sheetViews>
  <sheetFormatPr defaultRowHeight="15"/>
  <cols>
    <col min="3" max="3" width="33.140625" customWidth="1"/>
    <col min="4" max="4" width="46.42578125" customWidth="1"/>
    <col min="5" max="5" width="17.5703125" customWidth="1"/>
  </cols>
  <sheetData>
    <row r="1" spans="2:5">
      <c r="B1" t="s">
        <v>33</v>
      </c>
    </row>
    <row r="4" spans="2:5">
      <c r="C4" t="s">
        <v>110</v>
      </c>
    </row>
    <row r="6" spans="2:5">
      <c r="B6" s="10" t="s">
        <v>4</v>
      </c>
      <c r="C6" s="12" t="s">
        <v>39</v>
      </c>
      <c r="D6" s="10"/>
      <c r="E6" s="11"/>
    </row>
    <row r="7" spans="2:5" ht="15.75" thickBot="1"/>
    <row r="8" spans="2:5" ht="15.75" thickBot="1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>
      <c r="B9" s="13"/>
      <c r="C9" s="14"/>
      <c r="D9" s="14" t="s">
        <v>9</v>
      </c>
      <c r="E9" s="14" t="s">
        <v>10</v>
      </c>
    </row>
    <row r="10" spans="2:5" ht="56.25" customHeight="1">
      <c r="B10" s="1" t="s">
        <v>76</v>
      </c>
      <c r="C10" s="25" t="s">
        <v>63</v>
      </c>
      <c r="D10" s="30" t="s">
        <v>15</v>
      </c>
      <c r="E10" s="26">
        <v>199.5</v>
      </c>
    </row>
    <row r="11" spans="2:5" ht="15.75">
      <c r="B11" s="2"/>
      <c r="C11" s="27" t="s">
        <v>64</v>
      </c>
      <c r="D11" s="31" t="s">
        <v>13</v>
      </c>
      <c r="E11" s="28">
        <v>58.83</v>
      </c>
    </row>
    <row r="12" spans="2:5" ht="16.5" thickBot="1">
      <c r="B12" s="2"/>
      <c r="C12" s="29" t="s">
        <v>8</v>
      </c>
      <c r="D12" s="31" t="s">
        <v>14</v>
      </c>
      <c r="E12" s="34">
        <v>111.6</v>
      </c>
    </row>
    <row r="13" spans="2:5" ht="15.75" thickBot="1">
      <c r="B13" s="4" t="s">
        <v>5</v>
      </c>
      <c r="C13" s="17" t="s">
        <v>20</v>
      </c>
      <c r="D13" s="35" t="s">
        <v>16</v>
      </c>
      <c r="E13" s="36">
        <v>96.4</v>
      </c>
    </row>
    <row r="14" spans="2:5" ht="38.25" customHeight="1">
      <c r="B14" s="5" t="s">
        <v>77</v>
      </c>
      <c r="C14" s="18" t="s">
        <v>189</v>
      </c>
      <c r="D14" s="37" t="s">
        <v>35</v>
      </c>
      <c r="E14" s="44">
        <v>13.5</v>
      </c>
    </row>
    <row r="15" spans="2:5" ht="52.5" customHeight="1">
      <c r="B15" s="5"/>
      <c r="C15" s="40" t="s">
        <v>190</v>
      </c>
      <c r="D15" s="41" t="s">
        <v>21</v>
      </c>
      <c r="E15" s="45">
        <v>104.59</v>
      </c>
    </row>
    <row r="16" spans="2:5">
      <c r="B16" s="5"/>
      <c r="C16" s="40" t="s">
        <v>68</v>
      </c>
      <c r="D16" s="41" t="s">
        <v>69</v>
      </c>
      <c r="E16" s="45">
        <v>225.4</v>
      </c>
    </row>
    <row r="17" spans="2:5" ht="54" customHeight="1">
      <c r="B17" s="5"/>
      <c r="C17" s="40" t="s">
        <v>70</v>
      </c>
      <c r="D17" s="41" t="s">
        <v>71</v>
      </c>
      <c r="E17" s="45">
        <v>192.01</v>
      </c>
    </row>
    <row r="18" spans="2:5">
      <c r="B18" s="5"/>
      <c r="C18" s="40" t="s">
        <v>72</v>
      </c>
      <c r="D18" s="41" t="s">
        <v>16</v>
      </c>
      <c r="E18" s="45">
        <v>62.1</v>
      </c>
    </row>
    <row r="19" spans="2:5">
      <c r="B19" s="5"/>
      <c r="C19" s="42" t="s">
        <v>2</v>
      </c>
      <c r="D19" s="43" t="s">
        <v>46</v>
      </c>
      <c r="E19" s="46">
        <v>58.75</v>
      </c>
    </row>
    <row r="20" spans="2:5" ht="15.75" thickBot="1">
      <c r="B20" s="3"/>
      <c r="C20" s="19" t="s">
        <v>3</v>
      </c>
      <c r="D20" s="38" t="s">
        <v>17</v>
      </c>
      <c r="E20" s="47">
        <v>89.1</v>
      </c>
    </row>
    <row r="21" spans="2:5" ht="60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>
      <c r="B22" s="7"/>
      <c r="C22" s="22" t="s">
        <v>37</v>
      </c>
      <c r="D22" s="39" t="s">
        <v>18</v>
      </c>
      <c r="E22" s="48">
        <v>90.2</v>
      </c>
    </row>
    <row r="23" spans="2:5" ht="30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>
      <c r="B24" s="2"/>
      <c r="C24" s="24" t="s">
        <v>75</v>
      </c>
      <c r="D24" s="33" t="s">
        <v>13</v>
      </c>
      <c r="E24" s="23">
        <v>24.1</v>
      </c>
    </row>
    <row r="25" spans="2:5" ht="15.75">
      <c r="B25" s="2"/>
      <c r="C25" s="24" t="s">
        <v>2</v>
      </c>
      <c r="D25" s="33" t="s">
        <v>19</v>
      </c>
      <c r="E25" s="23">
        <v>70.5</v>
      </c>
    </row>
    <row r="26" spans="2:5" ht="15.75" thickBot="1">
      <c r="B26" s="3"/>
      <c r="C26" s="19"/>
      <c r="D26" s="49" t="s">
        <v>173</v>
      </c>
      <c r="E26" s="50">
        <f>E24+E23+E22+E21+E20+E19+E17+E16+E15+E14+E13+E12+E11+E10</f>
        <v>1695.51</v>
      </c>
    </row>
  </sheetData>
  <customSheetViews>
    <customSheetView guid="{ED7B2ABC-C01D-4CA8-9515-220C481F737F}" state="hidden">
      <selection sqref="A1:E26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B2:E27"/>
  <sheetViews>
    <sheetView topLeftCell="A8" workbookViewId="0">
      <selection activeCell="D28" sqref="D28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113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77</v>
      </c>
      <c r="C17" s="18" t="s">
        <v>181</v>
      </c>
      <c r="D17" s="37" t="s">
        <v>53</v>
      </c>
      <c r="E17" s="44">
        <v>46.4</v>
      </c>
    </row>
    <row r="18" spans="2:5" ht="52.15" customHeight="1">
      <c r="B18" s="5"/>
      <c r="C18" s="40" t="s">
        <v>119</v>
      </c>
      <c r="D18" s="41" t="s">
        <v>120</v>
      </c>
      <c r="E18" s="45">
        <v>119.17</v>
      </c>
    </row>
    <row r="19" spans="2:5" ht="36.6" customHeight="1">
      <c r="B19" s="5"/>
      <c r="C19" s="40" t="s">
        <v>183</v>
      </c>
      <c r="D19" s="41" t="s">
        <v>122</v>
      </c>
      <c r="E19" s="45">
        <v>243.48</v>
      </c>
    </row>
    <row r="20" spans="2:5" ht="36" customHeight="1">
      <c r="B20" s="5"/>
      <c r="C20" s="40" t="s">
        <v>24</v>
      </c>
      <c r="D20" s="41" t="s">
        <v>16</v>
      </c>
      <c r="E20" s="45">
        <v>75.239999999999995</v>
      </c>
    </row>
    <row r="21" spans="2: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60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>
      <c r="B24" s="7"/>
      <c r="C24" s="22" t="s">
        <v>123</v>
      </c>
      <c r="D24" s="39" t="s">
        <v>18</v>
      </c>
      <c r="E24" s="48">
        <v>89.1</v>
      </c>
    </row>
    <row r="25" spans="2:5" ht="40.15" customHeight="1">
      <c r="B25" s="5" t="s">
        <v>79</v>
      </c>
      <c r="C25" s="20" t="s">
        <v>184</v>
      </c>
      <c r="D25" s="32" t="s">
        <v>44</v>
      </c>
      <c r="E25" s="21">
        <v>414.29</v>
      </c>
    </row>
    <row r="26" spans="2:5" ht="22.15" customHeight="1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>
      <c r="B27" s="3"/>
      <c r="C27" s="19"/>
      <c r="D27" s="49" t="s">
        <v>173</v>
      </c>
      <c r="E27" s="50">
        <f>E26+E25+E24+E23+E22+E21++E19+E18+E17+E16+E15+E14+E13</f>
        <v>1467.8100000000002</v>
      </c>
    </row>
  </sheetData>
  <customSheetViews>
    <customSheetView guid="{ED7B2ABC-C01D-4CA8-9515-220C481F737F}" state="hidden" topLeftCell="A8">
      <selection activeCell="D28" sqref="D28"/>
      <pageMargins left="0.7" right="0.7" top="0.75" bottom="0.75" header="0.3" footer="0.3"/>
    </customSheetView>
    <customSheetView guid="{7D113E4B-2489-4A93-A066-E9128A217E1E}" topLeftCell="A8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B2:E28"/>
  <sheetViews>
    <sheetView topLeftCell="A4" workbookViewId="0">
      <selection activeCell="C18" sqref="C18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112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>
      <c r="B18" s="5"/>
      <c r="C18" s="40" t="s">
        <v>99</v>
      </c>
      <c r="D18" s="41" t="s">
        <v>21</v>
      </c>
      <c r="E18" s="45">
        <v>101.49</v>
      </c>
    </row>
    <row r="19" spans="2:5" ht="36.6" customHeight="1">
      <c r="B19" s="5"/>
      <c r="C19" s="40" t="s">
        <v>100</v>
      </c>
      <c r="D19" s="41" t="s">
        <v>101</v>
      </c>
      <c r="E19" s="45">
        <v>123.03</v>
      </c>
    </row>
    <row r="20" spans="2:5" ht="36" customHeight="1">
      <c r="B20" s="5"/>
      <c r="C20" s="40" t="s">
        <v>102</v>
      </c>
      <c r="D20" s="41" t="s">
        <v>30</v>
      </c>
      <c r="E20" s="45">
        <v>135.46</v>
      </c>
    </row>
    <row r="21" spans="2:5" ht="36" customHeight="1">
      <c r="B21" s="5"/>
      <c r="C21" s="40" t="s">
        <v>57</v>
      </c>
      <c r="D21" s="41" t="s">
        <v>16</v>
      </c>
      <c r="E21" s="45">
        <v>87.5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>
      <c r="B25" s="7"/>
      <c r="C25" s="22" t="s">
        <v>104</v>
      </c>
      <c r="D25" s="39" t="s">
        <v>53</v>
      </c>
      <c r="E25" s="48">
        <v>170.67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107</v>
      </c>
      <c r="D27" s="33" t="s">
        <v>15</v>
      </c>
      <c r="E27" s="23">
        <v>24.1</v>
      </c>
    </row>
    <row r="28" spans="2:5" ht="30.75" thickBot="1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ED7B2ABC-C01D-4CA8-9515-220C481F737F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B2:E31"/>
  <sheetViews>
    <sheetView topLeftCell="A10" workbookViewId="0">
      <selection activeCell="E31" sqref="E31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111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>
      <c r="B14" s="2"/>
      <c r="C14" s="27" t="s">
        <v>81</v>
      </c>
      <c r="D14" s="31" t="s">
        <v>16</v>
      </c>
      <c r="E14" s="28">
        <v>42.67</v>
      </c>
    </row>
    <row r="15" spans="2:5" ht="15.75">
      <c r="B15" s="2"/>
      <c r="C15" s="29" t="s">
        <v>8</v>
      </c>
      <c r="D15" s="31" t="s">
        <v>14</v>
      </c>
      <c r="E15" s="34">
        <v>111.6</v>
      </c>
    </row>
    <row r="16" spans="2:5" ht="16.5" thickBot="1">
      <c r="B16" s="2"/>
      <c r="C16" s="51" t="s">
        <v>82</v>
      </c>
      <c r="D16" s="52" t="s">
        <v>83</v>
      </c>
      <c r="E16" s="53">
        <v>34.33</v>
      </c>
    </row>
    <row r="17" spans="2:5" ht="15.75" thickBot="1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>
      <c r="B18" s="5" t="s">
        <v>77</v>
      </c>
      <c r="C18" s="18" t="s">
        <v>172</v>
      </c>
      <c r="D18" s="37" t="s">
        <v>35</v>
      </c>
      <c r="E18" s="44">
        <v>53.88</v>
      </c>
    </row>
    <row r="19" spans="2:5" ht="52.15" customHeight="1">
      <c r="B19" s="5"/>
      <c r="C19" s="40" t="s">
        <v>85</v>
      </c>
      <c r="D19" s="41" t="s">
        <v>55</v>
      </c>
      <c r="E19" s="45">
        <v>121.66</v>
      </c>
    </row>
    <row r="20" spans="2:5" ht="36.6" customHeight="1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>
      <c r="B21" s="5"/>
      <c r="C21" s="40" t="s">
        <v>88</v>
      </c>
      <c r="D21" s="41" t="s">
        <v>89</v>
      </c>
      <c r="E21" s="45">
        <v>128.1</v>
      </c>
    </row>
    <row r="22" spans="2:5" ht="36" customHeight="1">
      <c r="B22" s="5"/>
      <c r="C22" s="40" t="s">
        <v>90</v>
      </c>
      <c r="D22" s="41" t="s">
        <v>16</v>
      </c>
      <c r="E22" s="45">
        <v>55.26</v>
      </c>
    </row>
    <row r="23" spans="2: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>
      <c r="B24" s="3"/>
      <c r="C24" s="19" t="s">
        <v>3</v>
      </c>
      <c r="D24" s="38" t="s">
        <v>17</v>
      </c>
      <c r="E24" s="47">
        <v>89.1</v>
      </c>
    </row>
    <row r="25" spans="2:5" ht="60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>
      <c r="B26" s="7"/>
      <c r="C26" s="22" t="s">
        <v>92</v>
      </c>
      <c r="D26" s="39" t="s">
        <v>83</v>
      </c>
      <c r="E26" s="48">
        <v>83</v>
      </c>
    </row>
    <row r="27" spans="2:5" ht="40.15" customHeight="1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>
      <c r="B28" s="5"/>
      <c r="C28" s="54"/>
      <c r="D28" s="55"/>
      <c r="E28" s="56"/>
    </row>
    <row r="29" spans="2:5" ht="22.15" customHeight="1">
      <c r="B29" s="2"/>
      <c r="C29" s="24" t="s">
        <v>96</v>
      </c>
      <c r="D29" s="33" t="s">
        <v>62</v>
      </c>
      <c r="E29" s="23">
        <v>26.48</v>
      </c>
    </row>
    <row r="30" spans="2:5" ht="14.45" customHeight="1">
      <c r="B30" s="2"/>
      <c r="C30" s="24"/>
      <c r="D30" s="33"/>
      <c r="E30" s="23"/>
    </row>
    <row r="31" spans="2:5" ht="66" customHeight="1" thickBot="1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ED7B2ABC-C01D-4CA8-9515-220C481F737F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B2:E29"/>
  <sheetViews>
    <sheetView workbookViewId="0">
      <selection activeCell="H44" sqref="H44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110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>
      <c r="B14" s="2"/>
      <c r="C14" s="27" t="s">
        <v>64</v>
      </c>
      <c r="D14" s="31" t="s">
        <v>13</v>
      </c>
      <c r="E14" s="28">
        <v>58.83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>
      <c r="B17" s="5" t="s">
        <v>77</v>
      </c>
      <c r="C17" s="18" t="s">
        <v>168</v>
      </c>
      <c r="D17" s="37" t="s">
        <v>35</v>
      </c>
      <c r="E17" s="44">
        <v>14.3</v>
      </c>
    </row>
    <row r="18" spans="2:5" ht="52.15" customHeight="1">
      <c r="B18" s="5"/>
      <c r="C18" s="40" t="s">
        <v>67</v>
      </c>
      <c r="D18" s="41" t="s">
        <v>21</v>
      </c>
      <c r="E18" s="45">
        <v>104.59</v>
      </c>
    </row>
    <row r="19" spans="2:5" ht="36.6" customHeight="1">
      <c r="B19" s="5"/>
      <c r="C19" s="40" t="s">
        <v>68</v>
      </c>
      <c r="D19" s="41" t="s">
        <v>69</v>
      </c>
      <c r="E19" s="45">
        <v>225.4</v>
      </c>
    </row>
    <row r="20" spans="2:5" ht="36" customHeight="1">
      <c r="B20" s="5"/>
      <c r="C20" s="40" t="s">
        <v>70</v>
      </c>
      <c r="D20" s="41" t="s">
        <v>71</v>
      </c>
      <c r="E20" s="45">
        <v>192.01</v>
      </c>
    </row>
    <row r="21" spans="2:5" ht="36" customHeight="1">
      <c r="B21" s="5"/>
      <c r="C21" s="40" t="s">
        <v>72</v>
      </c>
      <c r="D21" s="41" t="s">
        <v>16</v>
      </c>
      <c r="E21" s="45">
        <v>62.1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>
      <c r="B27" s="2"/>
      <c r="C27" s="24" t="s">
        <v>75</v>
      </c>
      <c r="D27" s="33" t="s">
        <v>13</v>
      </c>
      <c r="E27" s="23">
        <v>24.1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ED7B2ABC-C01D-4CA8-9515-220C481F737F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B2:E30"/>
  <sheetViews>
    <sheetView topLeftCell="A7" workbookViewId="0">
      <selection activeCell="G19" sqref="G19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7" spans="2:5">
      <c r="C7" t="s">
        <v>155</v>
      </c>
    </row>
    <row r="9" spans="2:5">
      <c r="B9" s="10" t="s">
        <v>4</v>
      </c>
      <c r="C9" s="12" t="s">
        <v>39</v>
      </c>
      <c r="D9" s="10"/>
      <c r="E9" s="11"/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>
      <c r="B18" s="5"/>
      <c r="C18" s="40" t="s">
        <v>156</v>
      </c>
      <c r="D18" s="41" t="s">
        <v>157</v>
      </c>
      <c r="E18" s="45">
        <v>114.56</v>
      </c>
    </row>
    <row r="19" spans="2:5" ht="36.6" customHeight="1">
      <c r="B19" s="5"/>
      <c r="C19" s="40" t="s">
        <v>158</v>
      </c>
      <c r="D19" s="41" t="s">
        <v>69</v>
      </c>
      <c r="E19" s="45">
        <v>211.06</v>
      </c>
    </row>
    <row r="20" spans="2:5" ht="36" customHeight="1">
      <c r="B20" s="5"/>
      <c r="C20" s="40" t="s">
        <v>159</v>
      </c>
      <c r="D20" s="41" t="s">
        <v>95</v>
      </c>
      <c r="E20" s="45">
        <v>145.86000000000001</v>
      </c>
    </row>
    <row r="21" spans="2: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>
      <c r="B23" s="2"/>
      <c r="C23" s="60" t="s">
        <v>2</v>
      </c>
      <c r="D23" s="61" t="s">
        <v>46</v>
      </c>
      <c r="E23" s="62">
        <v>58.75</v>
      </c>
    </row>
    <row r="24" spans="2:5" ht="60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>
      <c r="B25" s="7"/>
      <c r="C25" s="22" t="s">
        <v>160</v>
      </c>
      <c r="D25" s="39" t="s">
        <v>18</v>
      </c>
      <c r="E25" s="48">
        <v>192</v>
      </c>
    </row>
    <row r="26" spans="2:5" ht="40.15" customHeight="1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>
      <c r="B27" s="2"/>
      <c r="C27" s="24" t="s">
        <v>88</v>
      </c>
      <c r="D27" s="33" t="s">
        <v>89</v>
      </c>
      <c r="E27" s="23">
        <v>128.1</v>
      </c>
    </row>
    <row r="28" spans="2:5" ht="22.15" customHeight="1">
      <c r="B28" s="2"/>
      <c r="C28" s="24" t="s">
        <v>75</v>
      </c>
      <c r="D28" s="33" t="s">
        <v>13</v>
      </c>
      <c r="E28" s="23">
        <v>24.1</v>
      </c>
    </row>
    <row r="29" spans="2:5" ht="14.45" customHeight="1">
      <c r="B29" s="2"/>
      <c r="C29" s="24" t="s">
        <v>2</v>
      </c>
      <c r="D29" s="33" t="s">
        <v>19</v>
      </c>
      <c r="E29" s="23">
        <v>70.5</v>
      </c>
    </row>
    <row r="30" spans="2:5" ht="30.75" thickBot="1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ED7B2ABC-C01D-4CA8-9515-220C481F737F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B2:E29"/>
  <sheetViews>
    <sheetView topLeftCell="A16" workbookViewId="0">
      <selection activeCell="E17" sqref="E17"/>
    </sheetView>
  </sheetViews>
  <sheetFormatPr defaultRowHeight="15"/>
  <cols>
    <col min="3" max="3" width="34.5703125" customWidth="1"/>
    <col min="5" max="5" width="21.71093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108</v>
      </c>
    </row>
    <row r="9" spans="2: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>
      <c r="B14" s="2"/>
      <c r="C14" s="27" t="s">
        <v>26</v>
      </c>
      <c r="D14" s="31" t="s">
        <v>13</v>
      </c>
      <c r="E14" s="28">
        <v>42.67</v>
      </c>
    </row>
    <row r="15" spans="2:5" ht="16.5" thickBot="1">
      <c r="B15" s="2"/>
      <c r="C15" s="29" t="s">
        <v>8</v>
      </c>
      <c r="D15" s="31" t="s">
        <v>14</v>
      </c>
      <c r="E15" s="34">
        <v>111.6</v>
      </c>
    </row>
    <row r="16" spans="2:5" ht="15.75" thickBot="1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>
      <c r="B18" s="5"/>
      <c r="C18" s="40" t="s">
        <v>22</v>
      </c>
      <c r="D18" s="41" t="s">
        <v>21</v>
      </c>
      <c r="E18" s="45">
        <v>117.51</v>
      </c>
    </row>
    <row r="19" spans="2:5" ht="36.6" customHeight="1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>
      <c r="B20" s="5"/>
      <c r="C20" s="40" t="s">
        <v>23</v>
      </c>
      <c r="D20" s="41" t="s">
        <v>30</v>
      </c>
      <c r="E20" s="45">
        <v>163.28</v>
      </c>
    </row>
    <row r="21" spans="2:5">
      <c r="B21" s="5"/>
      <c r="C21" s="42" t="s">
        <v>24</v>
      </c>
      <c r="D21" s="43" t="s">
        <v>16</v>
      </c>
      <c r="E21" s="46">
        <v>75.239999999999995</v>
      </c>
    </row>
    <row r="22" spans="2: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>
      <c r="B25" s="7"/>
      <c r="C25" s="22" t="s">
        <v>37</v>
      </c>
      <c r="D25" s="39" t="s">
        <v>18</v>
      </c>
      <c r="E25" s="48">
        <v>90.2</v>
      </c>
    </row>
    <row r="26" spans="2:5" ht="40.15" customHeight="1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>
      <c r="B27" s="2"/>
      <c r="C27" s="24" t="s">
        <v>28</v>
      </c>
      <c r="D27" s="33" t="s">
        <v>13</v>
      </c>
      <c r="E27" s="23">
        <v>79.38</v>
      </c>
    </row>
    <row r="28" spans="2:5" ht="14.45" customHeight="1">
      <c r="B28" s="2"/>
      <c r="C28" s="24" t="s">
        <v>2</v>
      </c>
      <c r="D28" s="33" t="s">
        <v>19</v>
      </c>
      <c r="E28" s="23">
        <v>70.5</v>
      </c>
    </row>
    <row r="29" spans="2:5" ht="30.75" thickBot="1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ED7B2ABC-C01D-4CA8-9515-220C481F737F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B2:E28"/>
  <sheetViews>
    <sheetView topLeftCell="A31" workbookViewId="0">
      <selection activeCell="E9" sqref="E9"/>
    </sheetView>
  </sheetViews>
  <sheetFormatPr defaultRowHeight="15"/>
  <cols>
    <col min="3" max="3" width="34.5703125" customWidth="1"/>
    <col min="5" max="5" width="23.85546875" customWidth="1"/>
  </cols>
  <sheetData>
    <row r="2" spans="2:5">
      <c r="B2" t="s">
        <v>7</v>
      </c>
    </row>
    <row r="3" spans="2:5">
      <c r="B3" t="s">
        <v>32</v>
      </c>
    </row>
    <row r="4" spans="2:5">
      <c r="B4" t="s">
        <v>33</v>
      </c>
    </row>
    <row r="6" spans="2:5">
      <c r="C6" t="s">
        <v>145</v>
      </c>
    </row>
    <row r="9" spans="2: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/>
    <row r="11" spans="2:5" ht="15.75" thickBot="1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>
      <c r="B12" s="13"/>
      <c r="C12" s="14"/>
      <c r="D12" s="14" t="s">
        <v>9</v>
      </c>
      <c r="E12" s="14" t="s">
        <v>10</v>
      </c>
    </row>
    <row r="13" spans="2:5" ht="54" customHeight="1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>
      <c r="B14" s="2"/>
      <c r="C14" s="27" t="s">
        <v>116</v>
      </c>
      <c r="D14" s="31" t="s">
        <v>16</v>
      </c>
      <c r="E14" s="28">
        <v>58.83</v>
      </c>
    </row>
    <row r="15" spans="2:5" ht="16.5" thickBot="1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>
      <c r="B18" s="5"/>
      <c r="C18" s="40" t="s">
        <v>148</v>
      </c>
      <c r="D18" s="41" t="s">
        <v>149</v>
      </c>
      <c r="E18" s="45">
        <v>106.63</v>
      </c>
    </row>
    <row r="19" spans="2:5" ht="36.6" customHeight="1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>
      <c r="B20" s="5"/>
      <c r="C20" s="40" t="s">
        <v>151</v>
      </c>
      <c r="D20" s="41" t="s">
        <v>95</v>
      </c>
      <c r="E20" s="45">
        <v>155.22</v>
      </c>
    </row>
    <row r="21" spans="2:5" ht="36" customHeight="1">
      <c r="B21" s="5"/>
      <c r="C21" s="40" t="s">
        <v>152</v>
      </c>
      <c r="D21" s="41" t="s">
        <v>16</v>
      </c>
      <c r="E21" s="45">
        <v>55.26</v>
      </c>
    </row>
    <row r="22" spans="2: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>
      <c r="B23" s="3"/>
      <c r="C23" s="19" t="s">
        <v>3</v>
      </c>
      <c r="D23" s="38" t="s">
        <v>17</v>
      </c>
      <c r="E23" s="47">
        <v>89.1</v>
      </c>
    </row>
    <row r="24" spans="2:5" ht="60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>
      <c r="B25" s="7"/>
      <c r="C25" s="22" t="s">
        <v>154</v>
      </c>
      <c r="D25" s="39" t="s">
        <v>53</v>
      </c>
      <c r="E25" s="48">
        <v>165.5</v>
      </c>
    </row>
    <row r="26" spans="2:5" ht="40.15" customHeight="1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ED7B2ABC-C01D-4CA8-9515-220C481F737F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D7B2ABC-C01D-4CA8-9515-220C481F737F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72</vt:i4>
      </vt:variant>
    </vt:vector>
  </HeadingPairs>
  <TitlesOfParts>
    <vt:vector size="72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9 января</vt:lpstr>
      <vt:lpstr>10 января</vt:lpstr>
      <vt:lpstr>13 января</vt:lpstr>
      <vt:lpstr>14 января</vt:lpstr>
      <vt:lpstr>15 января</vt:lpstr>
      <vt:lpstr>16 января</vt:lpstr>
      <vt:lpstr>17 января</vt:lpstr>
      <vt:lpstr>20 января</vt:lpstr>
      <vt:lpstr>Лист25</vt:lpstr>
      <vt:lpstr>21 января</vt:lpstr>
      <vt:lpstr>22 января</vt:lpstr>
      <vt:lpstr>23 января</vt:lpstr>
      <vt:lpstr>24 января</vt:lpstr>
      <vt:lpstr>27 января</vt:lpstr>
      <vt:lpstr>28 января</vt:lpstr>
      <vt:lpstr>29 января</vt:lpstr>
      <vt:lpstr>30 января</vt:lpstr>
      <vt:lpstr>31 января</vt:lpstr>
      <vt:lpstr>17 февраля</vt:lpstr>
      <vt:lpstr>18 февраля</vt:lpstr>
      <vt:lpstr>19 февраля</vt:lpstr>
      <vt:lpstr>28 февраля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</cp:lastModifiedBy>
  <cp:lastPrinted>2021-05-18T10:32:40Z</cp:lastPrinted>
  <dcterms:created xsi:type="dcterms:W3CDTF">2015-06-05T18:19:34Z</dcterms:created>
  <dcterms:modified xsi:type="dcterms:W3CDTF">2025-03-09T12:17:22Z</dcterms:modified>
</cp:coreProperties>
</file>